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<sst xmlns="http://schemas.openxmlformats.org/spreadsheetml/2006/main" count="104" uniqueCount="63">
  <si>
    <t>BALLESVIKA</t>
  </si>
  <si>
    <t>GNR.18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</si>
  <si>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</si>
  <si>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</si>
  <si>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</si>
  <si>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</si>
  <si>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</si>
  <si>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</si>
  <si>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</si>
  <si>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</si>
  <si>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SVEIN NUKE</t>
  </si>
  <si>
    <t>BIRCH-REICHENWALDSGT.22, 0483 OSLO</t>
  </si>
  <si>
    <t>1/1</t>
  </si>
  <si>
    <t>HENRIK JENSEN</t>
  </si>
  <si>
    <t>MYRV.63, 9020 TROMSDALEN</t>
  </si>
  <si>
    <t>BILL GEIR BROX</t>
  </si>
  <si>
    <t>ØVRE-ROSSVOLL, 9322 KARLSTAD</t>
  </si>
  <si>
    <t xml:space="preserve">                     -</t>
  </si>
  <si>
    <t>ARVID OLSEN</t>
  </si>
  <si>
    <t>BJØRKLIA 5C, 9407 HARSTAD</t>
  </si>
  <si>
    <t>1/2</t>
  </si>
  <si>
    <t>HERLAUG PETTERSEN</t>
  </si>
  <si>
    <t>Heggen Alee 78c, 9406 Harstad</t>
  </si>
  <si>
    <t>GRETA GJENGSTØ</t>
  </si>
  <si>
    <t>MIDTV.2A, 6652 SURNA</t>
  </si>
  <si>
    <t>GEIR OTTO SKOGENG</t>
  </si>
  <si>
    <t>Sanddalsringen 210, 5225 Nesttun</t>
  </si>
  <si>
    <t>ODD BALSVIK</t>
  </si>
  <si>
    <t>GABBROV.40, 9022 KROKELVDALEN</t>
  </si>
  <si>
    <t>ASLE BALSVIK</t>
  </si>
  <si>
    <t>SKATTØRA 144, 9018 TROMSØ</t>
  </si>
  <si>
    <t>HJØRDIS SØRENSEN</t>
  </si>
  <si>
    <t>9388 FJORDGÅRD</t>
  </si>
  <si>
    <t>1/4</t>
  </si>
  <si>
    <t>BJARNE EILERTSEN</t>
  </si>
  <si>
    <t>SKOGENV.76, 9300 FINNSNES</t>
  </si>
  <si>
    <t>STEINAR BJØRNULF BERNTSEN</t>
  </si>
  <si>
    <t>FJORDGÅRD, 9388 FJORDGÅRD</t>
  </si>
  <si>
    <t>1/8</t>
  </si>
  <si>
    <t>MARGARET NORA LARSEN</t>
  </si>
  <si>
    <t>OLE EILERTSEN</t>
  </si>
  <si>
    <t>HAMN, 9385 SKALAND</t>
  </si>
  <si>
    <t>SVEIN KÅRE MYRVOLL</t>
  </si>
  <si>
    <t>SOLØY, 9357 TENNEVOLL</t>
  </si>
  <si>
    <t>AINA SOFIE BROX SANDNES</t>
  </si>
  <si>
    <t>SØRVOLLV.1, 8700 NESNA</t>
  </si>
  <si>
    <t>MARI PAMELA BROX MIKALSEN</t>
  </si>
  <si>
    <t>8813 KOPARDAL</t>
  </si>
  <si>
    <t>VIGDIS FLATEN EILERTSEN</t>
  </si>
  <si>
    <t>Heimdalveien 37, 9325 Bardufoss</t>
  </si>
  <si>
    <t>INGRID KOLSTAD SKARHEIM</t>
  </si>
  <si>
    <t>BYGDETUNV. 4, 1580 RYGGE</t>
  </si>
  <si>
    <t>ASTRID SKARHEIM ONSUM</t>
  </si>
  <si>
    <t>HALVDAN SVARTESGT.6A, 0268 OSLO</t>
  </si>
  <si>
    <t>UNNI JENSEN</t>
  </si>
  <si>
    <t>STOKKEMYRV.31A, 9409 HARSTAD</t>
  </si>
  <si>
    <t>OTTAR FLATEN</t>
  </si>
  <si>
    <t>BJØRNHAUGEN 3, 8590 KJØPSVIK</t>
  </si>
  <si>
    <t>KIRSTI FLATEN</t>
  </si>
  <si>
    <t>9380 GRYLLEFJORD</t>
  </si>
  <si>
    <t>BERGLIOT FLATEN</t>
  </si>
  <si>
    <t>GUNN MARIT PEDERSEN</t>
  </si>
  <si>
    <t>HØGHAUGEN 11, 9407 HARSTAD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</si>
</sst>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164" fontId="24" fillId="0" borderId="18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164" fontId="0" fillId="0" borderId="17" xfId="58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164" fontId="24" fillId="0" borderId="24" xfId="0" applyNumberFormat="1" applyFont="1" applyBorder="1" applyAlignment="1">
      <alignment/>
    </xf>
    <xf numFmtId="0" fontId="23" fillId="0" borderId="23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164" fontId="0" fillId="0" borderId="21" xfId="58" applyNumberFormat="1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164" fontId="24" fillId="0" borderId="29" xfId="0" applyNumberFormat="1" applyFont="1" applyBorder="1" applyAlignment="1">
      <alignment/>
    </xf>
    <xf numFmtId="0" fontId="23" fillId="0" borderId="28" xfId="0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164" fontId="0" fillId="0" borderId="26" xfId="58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164" fontId="0" fillId="0" borderId="0" xfId="58" applyNumberFormat="1" applyFont="1" applyAlignment="1">
      <alignment/>
    </xf>
    <xf numFmtId="164" fontId="0" fillId="0" borderId="12" xfId="58" applyNumberFormat="1" applyFont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18.xls/C58EA28C-18C0-4a97-9AF2-036E93DDAFB3/EIENDOMSSKATT.18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Ballesvika SUM "/>
      <sheetName val="18-1"/>
      <sheetName val="18-4"/>
      <sheetName val="18-6"/>
      <sheetName val="18-6,2"/>
      <sheetName val="18-7"/>
      <sheetName val="18-8"/>
      <sheetName val="18-9"/>
      <sheetName val="18-8,2"/>
      <sheetName val="18-10"/>
      <sheetName val="18-16"/>
      <sheetName val="18-18"/>
      <sheetName val="18-21"/>
      <sheetName val="18-22"/>
      <sheetName val="18-22,2"/>
      <sheetName val="18-23"/>
      <sheetName val="18-24"/>
      <sheetName val="a"/>
      <sheetName val="b"/>
    </sheetNames>
    <sheetDataSet>
      <sheetData sheetId="3">
        <row r="54">
          <cell r="F54">
            <v>1640.6000000000001</v>
          </cell>
        </row>
      </sheetData>
      <sheetData sheetId="4">
        <row r="54">
          <cell r="F54">
            <v>1721.2</v>
          </cell>
        </row>
      </sheetData>
      <sheetData sheetId="5">
        <row r="54">
          <cell r="F54">
            <v>1495</v>
          </cell>
        </row>
      </sheetData>
      <sheetData sheetId="6">
        <row r="54">
          <cell r="F54">
            <v>1677</v>
          </cell>
        </row>
      </sheetData>
      <sheetData sheetId="7">
        <row r="54">
          <cell r="F54">
            <v>535.6</v>
          </cell>
        </row>
      </sheetData>
      <sheetData sheetId="8">
        <row r="54">
          <cell r="F54">
            <v>1084.2</v>
          </cell>
        </row>
      </sheetData>
      <sheetData sheetId="11">
        <row r="54">
          <cell r="F54">
            <v>1597.6480000000001</v>
          </cell>
        </row>
      </sheetData>
      <sheetData sheetId="12">
        <row r="54">
          <cell r="F54">
            <v>962</v>
          </cell>
        </row>
      </sheetData>
      <sheetData sheetId="13">
        <row r="54">
          <cell r="F54">
            <v>639.6</v>
          </cell>
        </row>
      </sheetData>
      <sheetData sheetId="14">
        <row r="54">
          <cell r="F54">
            <v>1057.94</v>
          </cell>
        </row>
      </sheetData>
      <sheetData sheetId="15">
        <row r="54">
          <cell r="F54">
            <v>378.755</v>
          </cell>
        </row>
      </sheetData>
      <sheetData sheetId="16">
        <row r="54">
          <cell r="F54">
            <v>378.755</v>
          </cell>
        </row>
      </sheetData>
      <sheetData sheetId="17">
        <row r="54">
          <cell r="F54">
            <v>669.63</v>
          </cell>
        </row>
      </sheetData>
      <sheetData sheetId="18">
        <row r="54">
          <cell r="F54">
            <v>423.63100000000003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7109375" style="0" customWidth="1"/>
    <col min="2" max="2" width="23.28125" style="0" customWidth="1"/>
    <col min="3" max="3" width="32.28125" style="0" customWidth="1"/>
    <col min="4" max="4" width="16.140625" style="0" customWidth="1"/>
    <col min="5" max="5" width="11.28125" style="0" customWidth="1"/>
    <col min="6" max="6" width="7.421875" style="0" customWidth="1"/>
    <col min="7" max="7" width="14.57421875" style="0" customWidth="1"/>
  </cols>
  <sheetData>
    <row r="1" spans="1:7" ht="29.25" customHeight="1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9" t="s">
        <v>4</v>
      </c>
      <c r="C2" s="10" t="s">
        <v>5</v>
      </c>
      <c r="D2" s="8" t="s">
        <v>6</v>
      </c>
      <c r="E2" s="11" t="s">
        <v>7</v>
      </c>
      <c r="F2" s="12" t="s">
        <v>8</v>
      </c>
      <c r="G2" s="13" t="s">
        <v>9</v>
      </c>
    </row>
    <row r="3" spans="1:7" ht="15">
      <c r="A3" s="14">
        <v>1</v>
      </c>
      <c r="B3" s="15" t="s">
        <v>10</v>
      </c>
      <c r="C3" s="16" t="s">
        <v>11</v>
      </c>
      <c r="D3" s="17">
        <f>G3/4*1000</f>
        <v>410150.00000000006</v>
      </c>
      <c r="E3" s="18">
        <v>4</v>
      </c>
      <c r="F3" s="19" t="s">
        <v>12</v>
      </c>
      <c r="G3" s="20">
        <f>'[1]18-1'!F54</f>
        <v>1640.6000000000001</v>
      </c>
    </row>
    <row r="4" spans="1:7" ht="15">
      <c r="A4" s="21">
        <v>4</v>
      </c>
      <c r="B4" s="22" t="s">
        <v>13</v>
      </c>
      <c r="C4" s="23" t="s">
        <v>14</v>
      </c>
      <c r="D4" s="24">
        <f aca="true" t="shared" si="0" ref="D4:D28">G4/4*1000</f>
        <v>430300</v>
      </c>
      <c r="E4" s="25">
        <v>4</v>
      </c>
      <c r="F4" s="26" t="s">
        <v>12</v>
      </c>
      <c r="G4" s="27">
        <f>'[1]18-4'!F54</f>
        <v>1721.2</v>
      </c>
    </row>
    <row r="5" spans="1:7" ht="15">
      <c r="A5" s="21">
        <v>5</v>
      </c>
      <c r="B5" s="22" t="s">
        <v>15</v>
      </c>
      <c r="C5" s="23" t="s">
        <v>16</v>
      </c>
      <c r="D5" s="24" t="s">
        <v>17</v>
      </c>
      <c r="E5" s="25">
        <v>4</v>
      </c>
      <c r="F5" s="26" t="s">
        <v>12</v>
      </c>
      <c r="G5" s="27"/>
    </row>
    <row r="6" spans="1:7" ht="15">
      <c r="A6" s="21">
        <v>6</v>
      </c>
      <c r="B6" s="22" t="s">
        <v>18</v>
      </c>
      <c r="C6" s="23" t="s">
        <v>19</v>
      </c>
      <c r="D6" s="24">
        <f t="shared" si="0"/>
        <v>373750</v>
      </c>
      <c r="E6" s="25">
        <v>4</v>
      </c>
      <c r="F6" s="26" t="s">
        <v>20</v>
      </c>
      <c r="G6" s="27">
        <f>'[1]18-6'!F54</f>
        <v>1495</v>
      </c>
    </row>
    <row r="7" spans="1:7" ht="15">
      <c r="A7" s="21">
        <v>6</v>
      </c>
      <c r="B7" s="22" t="s">
        <v>21</v>
      </c>
      <c r="C7" s="23" t="s">
        <v>22</v>
      </c>
      <c r="D7" s="24">
        <f t="shared" si="0"/>
        <v>419250</v>
      </c>
      <c r="E7" s="25">
        <v>4</v>
      </c>
      <c r="F7" s="26" t="s">
        <v>20</v>
      </c>
      <c r="G7" s="27">
        <f>'[1]18-6,2'!F54</f>
        <v>1677</v>
      </c>
    </row>
    <row r="8" spans="1:8" ht="15">
      <c r="A8" s="21">
        <v>7</v>
      </c>
      <c r="B8" s="22" t="s">
        <v>23</v>
      </c>
      <c r="C8" s="23" t="s">
        <v>24</v>
      </c>
      <c r="D8" s="24">
        <f t="shared" si="0"/>
        <v>0</v>
      </c>
      <c r="E8" s="25">
        <v>4</v>
      </c>
      <c r="F8" s="26" t="s">
        <v>20</v>
      </c>
      <c r="G8" s="27"/>
      <c r="H8" t="s">
        <v>2</v>
      </c>
    </row>
    <row r="9" spans="1:7" ht="15">
      <c r="A9" s="21">
        <v>7</v>
      </c>
      <c r="B9" s="22" t="s">
        <v>25</v>
      </c>
      <c r="C9" s="23" t="s">
        <v>26</v>
      </c>
      <c r="D9" s="24">
        <f t="shared" si="0"/>
        <v>133900</v>
      </c>
      <c r="E9" s="25">
        <v>4</v>
      </c>
      <c r="F9" s="26" t="s">
        <v>20</v>
      </c>
      <c r="G9" s="27">
        <f>'[1]18-7'!F54</f>
        <v>535.6</v>
      </c>
    </row>
    <row r="10" spans="1:7" ht="15">
      <c r="A10" s="21">
        <v>8</v>
      </c>
      <c r="B10" s="22" t="s">
        <v>27</v>
      </c>
      <c r="C10" s="23" t="s">
        <v>28</v>
      </c>
      <c r="D10" s="24">
        <f t="shared" si="0"/>
        <v>271050</v>
      </c>
      <c r="E10" s="25">
        <v>4</v>
      </c>
      <c r="F10" s="26" t="s">
        <v>20</v>
      </c>
      <c r="G10" s="27">
        <f>'[1]18-8'!F54</f>
        <v>1084.2</v>
      </c>
    </row>
    <row r="11" spans="1:7" ht="15">
      <c r="A11" s="21">
        <v>8</v>
      </c>
      <c r="B11" s="22" t="s">
        <v>29</v>
      </c>
      <c r="C11" s="23" t="s">
        <v>30</v>
      </c>
      <c r="D11" s="24">
        <f t="shared" si="0"/>
        <v>0</v>
      </c>
      <c r="E11" s="25">
        <v>4</v>
      </c>
      <c r="F11" s="26" t="s">
        <v>20</v>
      </c>
      <c r="G11" s="27">
        <v>0</v>
      </c>
    </row>
    <row r="12" spans="1:8" ht="15">
      <c r="A12" s="21">
        <v>9</v>
      </c>
      <c r="B12" s="22" t="s">
        <v>15</v>
      </c>
      <c r="C12" s="23" t="s">
        <v>16</v>
      </c>
      <c r="D12" s="24">
        <v>360300</v>
      </c>
      <c r="E12" s="25">
        <v>4</v>
      </c>
      <c r="F12" s="26" t="s">
        <v>12</v>
      </c>
      <c r="G12" s="27">
        <v>1441</v>
      </c>
      <c r="H12" t="s">
        <v>2</v>
      </c>
    </row>
    <row r="13" spans="1:7" ht="15">
      <c r="A13" s="21">
        <v>10</v>
      </c>
      <c r="B13" s="22" t="s">
        <v>31</v>
      </c>
      <c r="C13" s="23" t="s">
        <v>32</v>
      </c>
      <c r="D13" s="24">
        <f t="shared" si="0"/>
        <v>0</v>
      </c>
      <c r="E13" s="25">
        <v>4</v>
      </c>
      <c r="F13" s="26" t="s">
        <v>33</v>
      </c>
      <c r="G13" s="27"/>
    </row>
    <row r="14" spans="1:7" ht="15">
      <c r="A14" s="21">
        <v>10</v>
      </c>
      <c r="B14" s="22" t="s">
        <v>34</v>
      </c>
      <c r="C14" s="23" t="s">
        <v>35</v>
      </c>
      <c r="D14" s="24">
        <f t="shared" si="0"/>
        <v>399412.00000000006</v>
      </c>
      <c r="E14" s="25">
        <v>4</v>
      </c>
      <c r="F14" s="26" t="s">
        <v>33</v>
      </c>
      <c r="G14" s="27">
        <f>'[1]18-10'!F54</f>
        <v>1597.6480000000001</v>
      </c>
    </row>
    <row r="15" spans="1:8" ht="15">
      <c r="A15" s="21">
        <v>10</v>
      </c>
      <c r="B15" s="22" t="s">
        <v>36</v>
      </c>
      <c r="C15" s="23" t="s">
        <v>37</v>
      </c>
      <c r="D15" s="24">
        <f t="shared" si="0"/>
        <v>0</v>
      </c>
      <c r="E15" s="25">
        <v>4</v>
      </c>
      <c r="F15" s="26" t="s">
        <v>38</v>
      </c>
      <c r="G15" s="27"/>
      <c r="H15" t="s">
        <v>2</v>
      </c>
    </row>
    <row r="16" spans="1:8" ht="15">
      <c r="A16" s="21">
        <v>10</v>
      </c>
      <c r="B16" s="22" t="s">
        <v>39</v>
      </c>
      <c r="C16" s="23" t="s">
        <v>37</v>
      </c>
      <c r="D16" s="24">
        <f t="shared" si="0"/>
        <v>0</v>
      </c>
      <c r="E16" s="25">
        <v>4</v>
      </c>
      <c r="F16" s="26" t="s">
        <v>38</v>
      </c>
      <c r="G16" s="27"/>
      <c r="H16" t="s">
        <v>2</v>
      </c>
    </row>
    <row r="17" spans="1:8" ht="15">
      <c r="A17" s="21">
        <v>10</v>
      </c>
      <c r="B17" s="22" t="s">
        <v>40</v>
      </c>
      <c r="C17" s="23" t="s">
        <v>41</v>
      </c>
      <c r="D17" s="24">
        <f t="shared" si="0"/>
        <v>0</v>
      </c>
      <c r="E17" s="25">
        <v>4</v>
      </c>
      <c r="F17" s="26" t="s">
        <v>33</v>
      </c>
      <c r="G17" s="27"/>
      <c r="H17" t="s">
        <v>2</v>
      </c>
    </row>
    <row r="18" spans="1:7" ht="15">
      <c r="A18" s="21">
        <v>16</v>
      </c>
      <c r="B18" s="22" t="s">
        <v>42</v>
      </c>
      <c r="C18" s="23" t="s">
        <v>43</v>
      </c>
      <c r="D18" s="24">
        <f t="shared" si="0"/>
        <v>240500</v>
      </c>
      <c r="E18" s="25">
        <v>4</v>
      </c>
      <c r="F18" s="26" t="s">
        <v>12</v>
      </c>
      <c r="G18" s="27">
        <f>'[1]18-16'!F54</f>
        <v>962</v>
      </c>
    </row>
    <row r="19" spans="1:7" ht="15">
      <c r="A19" s="21">
        <v>18</v>
      </c>
      <c r="B19" s="22" t="s">
        <v>44</v>
      </c>
      <c r="C19" s="23" t="s">
        <v>45</v>
      </c>
      <c r="D19" s="24">
        <f t="shared" si="0"/>
        <v>0</v>
      </c>
      <c r="E19" s="25">
        <v>4</v>
      </c>
      <c r="F19" s="26" t="s">
        <v>20</v>
      </c>
      <c r="G19" s="27"/>
    </row>
    <row r="20" spans="1:7" ht="15">
      <c r="A20" s="21">
        <v>18</v>
      </c>
      <c r="B20" s="22" t="s">
        <v>46</v>
      </c>
      <c r="C20" s="23" t="s">
        <v>47</v>
      </c>
      <c r="D20" s="24">
        <f t="shared" si="0"/>
        <v>159900</v>
      </c>
      <c r="E20" s="25">
        <v>4</v>
      </c>
      <c r="F20" s="26" t="s">
        <v>20</v>
      </c>
      <c r="G20" s="27">
        <f>'[1]18-18'!F54</f>
        <v>639.6</v>
      </c>
    </row>
    <row r="21" spans="1:7" ht="15">
      <c r="A21" s="21">
        <v>21</v>
      </c>
      <c r="B21" s="22" t="s">
        <v>48</v>
      </c>
      <c r="C21" s="23" t="s">
        <v>49</v>
      </c>
      <c r="D21" s="24">
        <f t="shared" si="0"/>
        <v>264485</v>
      </c>
      <c r="E21" s="25">
        <v>4</v>
      </c>
      <c r="F21" s="26" t="s">
        <v>12</v>
      </c>
      <c r="G21" s="27">
        <f>'[1]18-21'!F54</f>
        <v>1057.94</v>
      </c>
    </row>
    <row r="22" spans="1:7" ht="15">
      <c r="A22" s="21">
        <v>22</v>
      </c>
      <c r="B22" s="22" t="s">
        <v>50</v>
      </c>
      <c r="C22" s="23" t="s">
        <v>51</v>
      </c>
      <c r="D22" s="24">
        <f t="shared" si="0"/>
        <v>94688.75</v>
      </c>
      <c r="E22" s="25">
        <v>4</v>
      </c>
      <c r="F22" s="26" t="s">
        <v>20</v>
      </c>
      <c r="G22" s="27">
        <f>'[1]18-22'!F54</f>
        <v>378.755</v>
      </c>
    </row>
    <row r="23" spans="1:7" ht="15">
      <c r="A23" s="21">
        <v>22</v>
      </c>
      <c r="B23" s="22" t="s">
        <v>52</v>
      </c>
      <c r="C23" s="23" t="s">
        <v>53</v>
      </c>
      <c r="D23" s="24">
        <f t="shared" si="0"/>
        <v>94688.75</v>
      </c>
      <c r="E23" s="25">
        <v>4</v>
      </c>
      <c r="F23" s="26" t="s">
        <v>20</v>
      </c>
      <c r="G23" s="27">
        <f>'[1]18-22,2'!F54</f>
        <v>378.755</v>
      </c>
    </row>
    <row r="24" spans="1:7" ht="15">
      <c r="A24" s="21">
        <v>23</v>
      </c>
      <c r="B24" s="22" t="s">
        <v>54</v>
      </c>
      <c r="C24" s="23" t="s">
        <v>55</v>
      </c>
      <c r="D24" s="24">
        <f t="shared" si="0"/>
        <v>0</v>
      </c>
      <c r="E24" s="25">
        <v>4</v>
      </c>
      <c r="F24" s="26" t="s">
        <v>38</v>
      </c>
      <c r="G24" s="27"/>
    </row>
    <row r="25" spans="1:7" ht="15">
      <c r="A25" s="21">
        <v>23</v>
      </c>
      <c r="B25" s="22" t="s">
        <v>56</v>
      </c>
      <c r="C25" s="23" t="s">
        <v>57</v>
      </c>
      <c r="D25" s="24">
        <f t="shared" si="0"/>
        <v>0</v>
      </c>
      <c r="E25" s="25">
        <v>4</v>
      </c>
      <c r="F25" s="26" t="s">
        <v>38</v>
      </c>
      <c r="G25" s="27"/>
    </row>
    <row r="26" spans="1:7" ht="15">
      <c r="A26" s="21">
        <v>23</v>
      </c>
      <c r="B26" s="22" t="s">
        <v>58</v>
      </c>
      <c r="C26" s="23" t="s">
        <v>59</v>
      </c>
      <c r="D26" s="24">
        <f t="shared" si="0"/>
        <v>167407.5</v>
      </c>
      <c r="E26" s="25">
        <v>4</v>
      </c>
      <c r="F26" s="26" t="s">
        <v>20</v>
      </c>
      <c r="G26" s="27">
        <f>'[1]18-23'!F54</f>
        <v>669.63</v>
      </c>
    </row>
    <row r="27" spans="1:7" ht="15">
      <c r="A27" s="21">
        <v>23</v>
      </c>
      <c r="B27" s="22" t="s">
        <v>60</v>
      </c>
      <c r="C27" s="23" t="s">
        <v>59</v>
      </c>
      <c r="D27" s="24">
        <f t="shared" si="0"/>
        <v>0</v>
      </c>
      <c r="E27" s="25">
        <v>4</v>
      </c>
      <c r="F27" s="26" t="s">
        <v>33</v>
      </c>
      <c r="G27" s="27"/>
    </row>
    <row r="28" spans="1:7" ht="15.75" thickBot="1">
      <c r="A28" s="28">
        <v>24</v>
      </c>
      <c r="B28" s="29" t="s">
        <v>61</v>
      </c>
      <c r="C28" s="30" t="s">
        <v>62</v>
      </c>
      <c r="D28" s="31">
        <f t="shared" si="0"/>
        <v>105907.75</v>
      </c>
      <c r="E28" s="32">
        <v>4</v>
      </c>
      <c r="F28" s="33" t="s">
        <v>12</v>
      </c>
      <c r="G28" s="34">
        <f>'[1]18-24'!F54</f>
        <v>423.63100000000003</v>
      </c>
    </row>
    <row r="29" spans="1:7" ht="15.75" thickBot="1">
      <c r="A29" s="35" t="s">
        <v>2</v>
      </c>
      <c r="B29" s="35" t="s">
        <v>2</v>
      </c>
      <c r="C29" s="35" t="s">
        <v>2</v>
      </c>
      <c r="D29" s="35"/>
      <c r="E29" s="35"/>
      <c r="F29" s="36" t="s">
        <v>2</v>
      </c>
      <c r="G29" s="37"/>
    </row>
    <row r="30" spans="1:7" ht="15.75" thickBot="1">
      <c r="A30" s="35" t="s">
        <v>2</v>
      </c>
      <c r="B30" s="35" t="s">
        <v>2</v>
      </c>
      <c r="C30" s="35" t="s">
        <v>2</v>
      </c>
      <c r="D30" s="35"/>
      <c r="E30" s="35"/>
      <c r="F30" s="36" t="s">
        <v>2</v>
      </c>
      <c r="G30" s="38">
        <f>SUM(G3:G28)</f>
        <v>15702.558999999997</v>
      </c>
    </row>
    <row r="31" spans="1:7" ht="15">
      <c r="A31" s="35"/>
      <c r="B31" s="35"/>
      <c r="C31" s="35"/>
      <c r="D31" s="35"/>
      <c r="E31" s="35"/>
      <c r="F31" s="36"/>
      <c r="G31" s="37"/>
    </row>
    <row r="32" spans="1:6" ht="15">
      <c r="A32" s="7"/>
      <c r="B32" s="7"/>
      <c r="C32" s="7"/>
      <c r="D32" s="7"/>
      <c r="E32" s="7"/>
      <c r="F32" s="39"/>
    </row>
    <row r="33" spans="1:6" ht="15">
      <c r="A33" s="7"/>
      <c r="B33" s="7"/>
      <c r="C33" s="7"/>
      <c r="D33" s="7"/>
      <c r="E33" s="7"/>
      <c r="F33" s="39"/>
    </row>
    <row r="34" spans="1:6" ht="15">
      <c r="A34" s="7"/>
      <c r="B34" s="7"/>
      <c r="C34" s="7"/>
      <c r="D34" s="7"/>
      <c r="E34" s="7"/>
      <c r="F34" s="39"/>
    </row>
    <row r="35" spans="1:6" ht="15">
      <c r="A35" s="7"/>
      <c r="B35" s="7"/>
      <c r="C35" s="7"/>
      <c r="D35" s="7"/>
      <c r="E35" s="7"/>
      <c r="F35" s="39"/>
    </row>
    <row r="36" spans="1:6" ht="15">
      <c r="A36" s="7"/>
      <c r="B36" s="7"/>
      <c r="C36" s="7"/>
      <c r="D36" s="7"/>
      <c r="E36" s="7"/>
      <c r="F36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2009-03-02T07:44:17Z</dcterms:created>
  <dcterms:modified xsi:type="dcterms:W3CDTF">2009-03-02T07:44:34Z</dcterms:modified>
  <cp:category/>
  <cp:version/>
  <cp:contentType/>
  <cp:contentStatus/>
</cp:coreProperties>
</file>