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<sst xmlns="http://schemas.openxmlformats.org/spreadsheetml/2006/main" count="103" uniqueCount="64">
  <si>
    <t>BARBOGEN</t>
  </si>
  <si>
    <t>GNR.21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</si>
  <si>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</si>
  <si>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</si>
  <si>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</si>
  <si>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</si>
  <si>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</si>
  <si>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</si>
  <si>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</si>
  <si>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</si>
  <si>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JAN-GUNNAR JOHANSEN</t>
  </si>
  <si>
    <t>9380 GRYLLEFJORD</t>
  </si>
  <si>
    <t>1/2</t>
  </si>
  <si>
    <t>LIV JOHANNE ANDERSEN</t>
  </si>
  <si>
    <t>STUERTVN 28 9014 TROMSØ</t>
  </si>
  <si>
    <t>HILDA AGNETE EIDE</t>
  </si>
  <si>
    <t>HESSAV.65C, 6006 ÅLESUND</t>
  </si>
  <si>
    <t>1/8</t>
  </si>
  <si>
    <t>HERDIS SYNNØVE SIMONSEN</t>
  </si>
  <si>
    <t>LEKNESV.613, 8370 LEKNES</t>
  </si>
  <si>
    <t>HENRIETTE ROBERTSEN</t>
  </si>
  <si>
    <t>KLOPPKJÆRV.21, 3766 SANNIDAL</t>
  </si>
  <si>
    <t>NANNY ERVIK</t>
  </si>
  <si>
    <t>LYNGV.4, 1450 NESODDTANGEN</t>
  </si>
  <si>
    <t>FINN SAMUEL HANSEN</t>
  </si>
  <si>
    <t>DØD</t>
  </si>
  <si>
    <t>OLAUG BERGLIOT NILSEN</t>
  </si>
  <si>
    <t>LAVV.1, 9414 HARSTAD</t>
  </si>
  <si>
    <t>JAN ROLF HANSEN</t>
  </si>
  <si>
    <t>LOCKERTSV.12, 9770 MEHAMN</t>
  </si>
  <si>
    <t>1/16</t>
  </si>
  <si>
    <t>LINE NIDELSKI HANSEN</t>
  </si>
  <si>
    <t>JENS ANDERSEN</t>
  </si>
  <si>
    <t>HAMNEGT. 10A, 8919 NARVIK</t>
  </si>
  <si>
    <t>29/36</t>
  </si>
  <si>
    <t>4/1</t>
  </si>
  <si>
    <t>LARS OTTO LARSEN</t>
  </si>
  <si>
    <t>MALDEVIN HANSSEN</t>
  </si>
  <si>
    <t>KOLSLAND, 9425 SANDSØY</t>
  </si>
  <si>
    <t>1/5</t>
  </si>
  <si>
    <t>JUDITH MARIE SAMUELSEN</t>
  </si>
  <si>
    <t>SIGURD HANSEN</t>
  </si>
  <si>
    <t>RUSTADGT.19, 3187 HORTEN</t>
  </si>
  <si>
    <t>SOLFRID HAGERUPSEN</t>
  </si>
  <si>
    <t>SENTROV.27A, 3182 HORTEN</t>
  </si>
  <si>
    <t>INGER HANSEN</t>
  </si>
  <si>
    <t>SIGMUND FREDRIKSEN</t>
  </si>
  <si>
    <t>1/1</t>
  </si>
  <si>
    <t>VIVI RANHEIM</t>
  </si>
  <si>
    <t>NEDRE BJERTNES 13B, 1482 NITTEDAL</t>
  </si>
  <si>
    <t>BRITT KRISTOFFERSEN</t>
  </si>
  <si>
    <t>ØVERLIA 59, 9372 GIBOSTAD</t>
  </si>
  <si>
    <t>1/4</t>
  </si>
  <si>
    <t>JOHAN-FREDRIK FREDRIKSEN</t>
  </si>
  <si>
    <t>EIVIND FREDRIKSEN</t>
  </si>
  <si>
    <t>JANNE TORHILD OLSEN</t>
  </si>
  <si>
    <t>VESTERFJELL, 9304 VANGSVIK</t>
  </si>
  <si>
    <t>Harvikveien 3, lgh 310, Finnsnes 9300</t>
  </si>
  <si>
    <t>LENA HANSSON</t>
  </si>
  <si>
    <t>BJARNE HANSSON</t>
  </si>
  <si>
    <t>KENT STÅHL</t>
  </si>
  <si>
    <t>Bymanngt.4 42244 H-Backa Gøteborg, Svergie</t>
  </si>
  <si>
    <t>RAYMOND STÅHL</t>
  </si>
  <si>
    <t xml:space="preserve">SUM 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</si>
</sst>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&quot;kr&quot;\ * #,##0_);_(&quot;kr&quot;\ * \(#,##0\);_(&quot;kr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165" fontId="23" fillId="0" borderId="14" xfId="58" applyNumberFormat="1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165" fontId="0" fillId="0" borderId="14" xfId="58" applyNumberFormat="1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165" fontId="23" fillId="0" borderId="18" xfId="58" applyNumberFormat="1" applyFont="1" applyBorder="1" applyAlignment="1">
      <alignment/>
    </xf>
    <xf numFmtId="49" fontId="23" fillId="0" borderId="21" xfId="0" applyNumberFormat="1" applyFont="1" applyBorder="1" applyAlignment="1">
      <alignment horizontal="center"/>
    </xf>
    <xf numFmtId="165" fontId="0" fillId="0" borderId="18" xfId="58" applyNumberFormat="1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165" fontId="23" fillId="0" borderId="22" xfId="58" applyNumberFormat="1" applyFont="1" applyBorder="1" applyAlignment="1">
      <alignment/>
    </xf>
    <xf numFmtId="49" fontId="23" fillId="0" borderId="25" xfId="0" applyNumberFormat="1" applyFont="1" applyBorder="1" applyAlignment="1">
      <alignment horizontal="center"/>
    </xf>
    <xf numFmtId="165" fontId="0" fillId="0" borderId="22" xfId="58" applyNumberFormat="1" applyFont="1" applyBorder="1" applyAlignment="1">
      <alignment/>
    </xf>
    <xf numFmtId="49" fontId="23" fillId="0" borderId="22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165" fontId="23" fillId="0" borderId="26" xfId="58" applyNumberFormat="1" applyFont="1" applyBorder="1" applyAlignment="1">
      <alignment/>
    </xf>
    <xf numFmtId="49" fontId="23" fillId="0" borderId="29" xfId="0" applyNumberFormat="1" applyFont="1" applyBorder="1" applyAlignment="1">
      <alignment horizontal="center"/>
    </xf>
    <xf numFmtId="165" fontId="0" fillId="0" borderId="26" xfId="58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right"/>
    </xf>
    <xf numFmtId="165" fontId="0" fillId="0" borderId="0" xfId="58" applyNumberFormat="1" applyFont="1" applyBorder="1" applyAlignment="1">
      <alignment/>
    </xf>
    <xf numFmtId="49" fontId="23" fillId="0" borderId="30" xfId="0" applyNumberFormat="1" applyFont="1" applyBorder="1" applyAlignment="1">
      <alignment horizontal="right"/>
    </xf>
    <xf numFmtId="165" fontId="0" fillId="33" borderId="12" xfId="58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58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21.xls/C58EA28C-18C0-4a97-9AF2-036E93DDAFB3/EIENDOMSSKATT.21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Barbogen sum"/>
      <sheetName val="21-2"/>
      <sheetName val="21-3,2"/>
      <sheetName val="21-3,7"/>
      <sheetName val="21-5"/>
      <sheetName val="21-7"/>
      <sheetName val="21-9"/>
      <sheetName val="21-10"/>
      <sheetName val="21-11"/>
      <sheetName val="21-4.1"/>
      <sheetName val="21-13"/>
      <sheetName val=" "/>
      <sheetName val="b"/>
    </sheetNames>
    <sheetDataSet>
      <sheetData sheetId="3">
        <row r="54">
          <cell r="F54">
            <v>1300</v>
          </cell>
        </row>
      </sheetData>
      <sheetData sheetId="5">
        <row r="54">
          <cell r="F54">
            <v>650</v>
          </cell>
        </row>
      </sheetData>
      <sheetData sheetId="6">
        <row r="54">
          <cell r="F54">
            <v>520</v>
          </cell>
        </row>
      </sheetData>
      <sheetData sheetId="7">
        <row r="54">
          <cell r="F54">
            <v>285.87</v>
          </cell>
        </row>
      </sheetData>
      <sheetData sheetId="8">
        <row r="54">
          <cell r="F54">
            <v>362.18</v>
          </cell>
        </row>
      </sheetData>
      <sheetData sheetId="9">
        <row r="54">
          <cell r="F54">
            <v>785.2</v>
          </cell>
        </row>
      </sheetData>
      <sheetData sheetId="10">
        <row r="54">
          <cell r="F54">
            <v>145.08</v>
          </cell>
        </row>
      </sheetData>
      <sheetData sheetId="11">
        <row r="54">
          <cell r="F54">
            <v>1385.8</v>
          </cell>
        </row>
      </sheetData>
      <sheetData sheetId="12">
        <row r="54">
          <cell r="F54">
            <v>673.27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22.7109375" style="0" customWidth="1"/>
    <col min="3" max="3" width="29.421875" style="0" customWidth="1"/>
    <col min="4" max="4" width="16.140625" style="0" customWidth="1"/>
    <col min="6" max="6" width="6.00390625" style="0" customWidth="1"/>
    <col min="7" max="7" width="15.00390625" style="0" customWidth="1"/>
  </cols>
  <sheetData>
    <row r="1" spans="1:7" ht="27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8" t="s">
        <v>3</v>
      </c>
      <c r="B2" s="8" t="s">
        <v>4</v>
      </c>
      <c r="C2" s="8" t="s">
        <v>5</v>
      </c>
      <c r="D2" s="9" t="s">
        <v>6</v>
      </c>
      <c r="E2" s="8" t="s">
        <v>7</v>
      </c>
      <c r="F2" s="10" t="s">
        <v>8</v>
      </c>
      <c r="G2" s="10" t="s">
        <v>9</v>
      </c>
    </row>
    <row r="3" spans="1:7" ht="15">
      <c r="A3" s="11">
        <v>2</v>
      </c>
      <c r="B3" s="12" t="s">
        <v>10</v>
      </c>
      <c r="C3" s="13" t="s">
        <v>11</v>
      </c>
      <c r="D3" s="14">
        <f>G3/4*1000</f>
        <v>325000</v>
      </c>
      <c r="E3" s="11">
        <v>4</v>
      </c>
      <c r="F3" s="15" t="s">
        <v>12</v>
      </c>
      <c r="G3" s="16">
        <f>'[1]21-2'!F54</f>
        <v>1300</v>
      </c>
    </row>
    <row r="4" spans="1:7" ht="15">
      <c r="A4" s="17">
        <v>2</v>
      </c>
      <c r="B4" s="18" t="s">
        <v>13</v>
      </c>
      <c r="C4" s="19" t="s">
        <v>14</v>
      </c>
      <c r="D4" s="20"/>
      <c r="E4" s="17">
        <v>4</v>
      </c>
      <c r="F4" s="21" t="s">
        <v>12</v>
      </c>
      <c r="G4" s="22"/>
    </row>
    <row r="5" spans="1:7" ht="15">
      <c r="A5" s="23">
        <v>3</v>
      </c>
      <c r="B5" s="24" t="s">
        <v>15</v>
      </c>
      <c r="C5" s="25" t="s">
        <v>16</v>
      </c>
      <c r="D5" s="26">
        <f aca="true" t="shared" si="0" ref="D5:D30">G5/4*1000</f>
        <v>0</v>
      </c>
      <c r="E5" s="23">
        <v>4</v>
      </c>
      <c r="F5" s="27" t="s">
        <v>17</v>
      </c>
      <c r="G5" s="28">
        <v>0</v>
      </c>
    </row>
    <row r="6" spans="1:7" ht="15">
      <c r="A6" s="23">
        <v>3</v>
      </c>
      <c r="B6" s="24" t="s">
        <v>18</v>
      </c>
      <c r="C6" s="25" t="s">
        <v>19</v>
      </c>
      <c r="D6" s="26">
        <f t="shared" si="0"/>
        <v>0</v>
      </c>
      <c r="E6" s="23">
        <v>4</v>
      </c>
      <c r="F6" s="27" t="s">
        <v>17</v>
      </c>
      <c r="G6" s="28"/>
    </row>
    <row r="7" spans="1:7" ht="15">
      <c r="A7" s="23">
        <v>3</v>
      </c>
      <c r="B7" s="24" t="s">
        <v>20</v>
      </c>
      <c r="C7" s="25" t="s">
        <v>21</v>
      </c>
      <c r="D7" s="26">
        <f t="shared" si="0"/>
        <v>0</v>
      </c>
      <c r="E7" s="23">
        <v>4</v>
      </c>
      <c r="F7" s="27" t="s">
        <v>17</v>
      </c>
      <c r="G7" s="28"/>
    </row>
    <row r="8" spans="1:7" ht="15">
      <c r="A8" s="23">
        <v>3</v>
      </c>
      <c r="B8" s="24" t="s">
        <v>22</v>
      </c>
      <c r="C8" s="25" t="s">
        <v>23</v>
      </c>
      <c r="D8" s="26">
        <f t="shared" si="0"/>
        <v>0</v>
      </c>
      <c r="E8" s="23">
        <v>4</v>
      </c>
      <c r="F8" s="27" t="s">
        <v>17</v>
      </c>
      <c r="G8" s="28"/>
    </row>
    <row r="9" spans="1:7" ht="15">
      <c r="A9" s="23">
        <v>3</v>
      </c>
      <c r="B9" s="24" t="s">
        <v>24</v>
      </c>
      <c r="C9" s="25" t="s">
        <v>25</v>
      </c>
      <c r="D9" s="26">
        <f t="shared" si="0"/>
        <v>0</v>
      </c>
      <c r="E9" s="23">
        <v>4</v>
      </c>
      <c r="F9" s="27" t="s">
        <v>17</v>
      </c>
      <c r="G9" s="28"/>
    </row>
    <row r="10" spans="1:7" ht="15">
      <c r="A10" s="23">
        <v>3</v>
      </c>
      <c r="B10" s="24" t="s">
        <v>26</v>
      </c>
      <c r="C10" s="25" t="s">
        <v>27</v>
      </c>
      <c r="D10" s="26">
        <f t="shared" si="0"/>
        <v>162500</v>
      </c>
      <c r="E10" s="23">
        <v>4</v>
      </c>
      <c r="F10" s="27" t="s">
        <v>17</v>
      </c>
      <c r="G10" s="28">
        <f>'[1]21-3,7'!F54</f>
        <v>650</v>
      </c>
    </row>
    <row r="11" spans="1:7" ht="15">
      <c r="A11" s="23">
        <v>3</v>
      </c>
      <c r="B11" s="24" t="s">
        <v>28</v>
      </c>
      <c r="C11" s="25" t="s">
        <v>29</v>
      </c>
      <c r="D11" s="26">
        <f t="shared" si="0"/>
        <v>0</v>
      </c>
      <c r="E11" s="23">
        <v>4</v>
      </c>
      <c r="F11" s="27" t="s">
        <v>30</v>
      </c>
      <c r="G11" s="28"/>
    </row>
    <row r="12" spans="1:7" ht="15">
      <c r="A12" s="23">
        <v>3</v>
      </c>
      <c r="B12" s="24" t="s">
        <v>31</v>
      </c>
      <c r="C12" s="25" t="s">
        <v>29</v>
      </c>
      <c r="D12" s="26">
        <f t="shared" si="0"/>
        <v>0</v>
      </c>
      <c r="E12" s="23">
        <v>4</v>
      </c>
      <c r="F12" s="27" t="s">
        <v>30</v>
      </c>
      <c r="G12" s="28"/>
    </row>
    <row r="13" spans="1:7" ht="15">
      <c r="A13" s="23">
        <v>4</v>
      </c>
      <c r="B13" s="24" t="s">
        <v>32</v>
      </c>
      <c r="C13" s="25" t="s">
        <v>33</v>
      </c>
      <c r="D13" s="26">
        <f t="shared" si="0"/>
        <v>0</v>
      </c>
      <c r="E13" s="23">
        <v>4</v>
      </c>
      <c r="F13" s="27" t="s">
        <v>34</v>
      </c>
      <c r="G13" s="28"/>
    </row>
    <row r="14" spans="1:7" ht="15">
      <c r="A14" s="29" t="s">
        <v>35</v>
      </c>
      <c r="B14" s="24" t="s">
        <v>36</v>
      </c>
      <c r="C14" s="25" t="s">
        <v>11</v>
      </c>
      <c r="D14" s="26">
        <f t="shared" si="0"/>
        <v>346450</v>
      </c>
      <c r="E14" s="23">
        <v>4</v>
      </c>
      <c r="F14" s="27"/>
      <c r="G14" s="28">
        <f>'[1]21-4.1'!F54</f>
        <v>1385.8</v>
      </c>
    </row>
    <row r="15" spans="1:7" ht="15">
      <c r="A15" s="23">
        <v>5</v>
      </c>
      <c r="B15" s="24" t="s">
        <v>37</v>
      </c>
      <c r="C15" s="25" t="s">
        <v>38</v>
      </c>
      <c r="D15" s="26">
        <f t="shared" si="0"/>
        <v>0</v>
      </c>
      <c r="E15" s="23">
        <v>4</v>
      </c>
      <c r="F15" s="27" t="s">
        <v>39</v>
      </c>
      <c r="G15" s="28"/>
    </row>
    <row r="16" spans="1:7" ht="15">
      <c r="A16" s="23">
        <v>5</v>
      </c>
      <c r="B16" s="24" t="s">
        <v>40</v>
      </c>
      <c r="C16" s="25" t="s">
        <v>11</v>
      </c>
      <c r="D16" s="26">
        <f t="shared" si="0"/>
        <v>130000</v>
      </c>
      <c r="E16" s="23">
        <v>4</v>
      </c>
      <c r="F16" s="27" t="s">
        <v>39</v>
      </c>
      <c r="G16" s="28">
        <f>'[1]21-5'!F54</f>
        <v>520</v>
      </c>
    </row>
    <row r="17" spans="1:7" ht="15">
      <c r="A17" s="23">
        <v>5</v>
      </c>
      <c r="B17" s="24" t="s">
        <v>41</v>
      </c>
      <c r="C17" s="25" t="s">
        <v>42</v>
      </c>
      <c r="D17" s="26">
        <f t="shared" si="0"/>
        <v>0</v>
      </c>
      <c r="E17" s="23">
        <v>4</v>
      </c>
      <c r="F17" s="27" t="s">
        <v>39</v>
      </c>
      <c r="G17" s="28"/>
    </row>
    <row r="18" spans="1:7" ht="15">
      <c r="A18" s="23">
        <v>5</v>
      </c>
      <c r="B18" s="24" t="s">
        <v>43</v>
      </c>
      <c r="C18" s="25" t="s">
        <v>44</v>
      </c>
      <c r="D18" s="26">
        <f t="shared" si="0"/>
        <v>0</v>
      </c>
      <c r="E18" s="23">
        <v>4</v>
      </c>
      <c r="F18" s="27" t="s">
        <v>39</v>
      </c>
      <c r="G18" s="28"/>
    </row>
    <row r="19" spans="1:7" ht="15">
      <c r="A19" s="23">
        <v>5</v>
      </c>
      <c r="B19" s="24" t="s">
        <v>45</v>
      </c>
      <c r="C19" s="25"/>
      <c r="D19" s="26">
        <f t="shared" si="0"/>
        <v>0</v>
      </c>
      <c r="E19" s="23">
        <v>4</v>
      </c>
      <c r="F19" s="27" t="s">
        <v>39</v>
      </c>
      <c r="G19" s="28"/>
    </row>
    <row r="20" spans="1:8" ht="15">
      <c r="A20" s="23">
        <v>6</v>
      </c>
      <c r="B20" s="24" t="s">
        <v>46</v>
      </c>
      <c r="C20" s="25" t="s">
        <v>11</v>
      </c>
      <c r="D20" s="26">
        <f t="shared" si="0"/>
        <v>0</v>
      </c>
      <c r="E20" s="23">
        <v>4</v>
      </c>
      <c r="F20" s="27" t="s">
        <v>47</v>
      </c>
      <c r="G20" s="28"/>
      <c r="H20" t="s">
        <v>2</v>
      </c>
    </row>
    <row r="21" spans="1:7" ht="15">
      <c r="A21" s="23">
        <v>7</v>
      </c>
      <c r="B21" s="24" t="s">
        <v>48</v>
      </c>
      <c r="C21" s="25" t="s">
        <v>49</v>
      </c>
      <c r="D21" s="26">
        <f t="shared" si="0"/>
        <v>71467.5</v>
      </c>
      <c r="E21" s="23">
        <v>4</v>
      </c>
      <c r="F21" s="27" t="s">
        <v>47</v>
      </c>
      <c r="G21" s="28">
        <f>'[1]21-7'!F54</f>
        <v>285.87</v>
      </c>
    </row>
    <row r="22" spans="1:7" ht="15">
      <c r="A22" s="23">
        <v>9</v>
      </c>
      <c r="B22" s="24" t="s">
        <v>50</v>
      </c>
      <c r="C22" s="25" t="s">
        <v>51</v>
      </c>
      <c r="D22" s="26">
        <f t="shared" si="0"/>
        <v>0</v>
      </c>
      <c r="E22" s="23">
        <v>4</v>
      </c>
      <c r="F22" s="27" t="s">
        <v>52</v>
      </c>
      <c r="G22" s="28"/>
    </row>
    <row r="23" spans="1:8" ht="15">
      <c r="A23" s="23">
        <v>9</v>
      </c>
      <c r="B23" s="24" t="s">
        <v>53</v>
      </c>
      <c r="C23" s="25" t="s">
        <v>11</v>
      </c>
      <c r="D23" s="26">
        <f t="shared" si="0"/>
        <v>0</v>
      </c>
      <c r="E23" s="23">
        <v>4</v>
      </c>
      <c r="F23" s="27" t="s">
        <v>52</v>
      </c>
      <c r="G23" s="28"/>
      <c r="H23" t="s">
        <v>2</v>
      </c>
    </row>
    <row r="24" spans="1:7" ht="15">
      <c r="A24" s="23">
        <v>9</v>
      </c>
      <c r="B24" s="24" t="s">
        <v>54</v>
      </c>
      <c r="C24" s="25" t="s">
        <v>11</v>
      </c>
      <c r="D24" s="26">
        <f t="shared" si="0"/>
        <v>90545</v>
      </c>
      <c r="E24" s="23">
        <v>4</v>
      </c>
      <c r="F24" s="27" t="s">
        <v>52</v>
      </c>
      <c r="G24" s="28">
        <f>'[1]21-9'!F54</f>
        <v>362.18</v>
      </c>
    </row>
    <row r="25" spans="1:8" ht="15">
      <c r="A25" s="23">
        <v>9</v>
      </c>
      <c r="B25" s="24" t="s">
        <v>55</v>
      </c>
      <c r="C25" s="25" t="s">
        <v>56</v>
      </c>
      <c r="D25" s="26">
        <f t="shared" si="0"/>
        <v>0</v>
      </c>
      <c r="E25" s="23">
        <v>4</v>
      </c>
      <c r="F25" s="27" t="s">
        <v>52</v>
      </c>
      <c r="G25" s="28"/>
      <c r="H25" t="s">
        <v>2</v>
      </c>
    </row>
    <row r="26" spans="1:7" ht="15">
      <c r="A26" s="23">
        <v>10</v>
      </c>
      <c r="B26" s="24" t="s">
        <v>46</v>
      </c>
      <c r="C26" s="25" t="s">
        <v>57</v>
      </c>
      <c r="D26" s="26">
        <f t="shared" si="0"/>
        <v>196300</v>
      </c>
      <c r="E26" s="23">
        <v>4</v>
      </c>
      <c r="F26" s="27" t="s">
        <v>47</v>
      </c>
      <c r="G26" s="28">
        <f>'[1]21-10'!F54</f>
        <v>785.2</v>
      </c>
    </row>
    <row r="27" spans="1:7" ht="15">
      <c r="A27" s="23">
        <v>11</v>
      </c>
      <c r="B27" s="24" t="s">
        <v>58</v>
      </c>
      <c r="C27" s="25" t="s">
        <v>11</v>
      </c>
      <c r="D27" s="26">
        <f t="shared" si="0"/>
        <v>36270</v>
      </c>
      <c r="E27" s="23">
        <v>4</v>
      </c>
      <c r="F27" s="27" t="s">
        <v>12</v>
      </c>
      <c r="G27" s="28">
        <f>'[1]21-11'!F54</f>
        <v>145.08</v>
      </c>
    </row>
    <row r="28" spans="1:7" ht="15">
      <c r="A28" s="23">
        <v>11</v>
      </c>
      <c r="B28" s="24" t="s">
        <v>59</v>
      </c>
      <c r="C28" s="25" t="s">
        <v>11</v>
      </c>
      <c r="D28" s="26">
        <f t="shared" si="0"/>
        <v>0</v>
      </c>
      <c r="E28" s="23">
        <v>4</v>
      </c>
      <c r="F28" s="27" t="s">
        <v>12</v>
      </c>
      <c r="G28" s="28"/>
    </row>
    <row r="29" spans="1:7" ht="15">
      <c r="A29" s="23">
        <v>13</v>
      </c>
      <c r="B29" s="24" t="s">
        <v>60</v>
      </c>
      <c r="C29" s="25" t="s">
        <v>61</v>
      </c>
      <c r="D29" s="26">
        <f t="shared" si="0"/>
        <v>168317.5</v>
      </c>
      <c r="E29" s="23">
        <v>4</v>
      </c>
      <c r="F29" s="27" t="s">
        <v>12</v>
      </c>
      <c r="G29" s="28">
        <f>'[1]21-13'!F54</f>
        <v>673.27</v>
      </c>
    </row>
    <row r="30" spans="1:7" ht="15.75" thickBot="1">
      <c r="A30" s="30">
        <v>13</v>
      </c>
      <c r="B30" s="31" t="s">
        <v>62</v>
      </c>
      <c r="C30" s="32" t="s">
        <v>2</v>
      </c>
      <c r="D30" s="33">
        <f t="shared" si="0"/>
        <v>0</v>
      </c>
      <c r="E30" s="30">
        <v>4</v>
      </c>
      <c r="F30" s="34" t="s">
        <v>12</v>
      </c>
      <c r="G30" s="35"/>
    </row>
    <row r="31" spans="1:7" ht="15.75" thickBot="1">
      <c r="A31" s="36" t="s">
        <v>2</v>
      </c>
      <c r="B31" s="36" t="s">
        <v>2</v>
      </c>
      <c r="C31" s="36" t="s">
        <v>2</v>
      </c>
      <c r="D31" s="36"/>
      <c r="E31" s="36"/>
      <c r="F31" s="37" t="s">
        <v>2</v>
      </c>
      <c r="G31" s="38"/>
    </row>
    <row r="32" spans="1:7" ht="15.75" thickBot="1">
      <c r="A32" s="36"/>
      <c r="B32" s="36"/>
      <c r="C32" s="36"/>
      <c r="D32" s="36"/>
      <c r="E32" s="36"/>
      <c r="F32" s="39" t="s">
        <v>63</v>
      </c>
      <c r="G32" s="40">
        <f>SUM(G3:G30)</f>
        <v>6107.4</v>
      </c>
    </row>
    <row r="33" spans="1:7" ht="15">
      <c r="A33" s="7"/>
      <c r="B33" s="7"/>
      <c r="C33" s="7"/>
      <c r="D33" s="7"/>
      <c r="E33" s="7"/>
      <c r="F33" s="41"/>
      <c r="G33" s="42"/>
    </row>
    <row r="34" spans="1:7" ht="15">
      <c r="A34" s="7"/>
      <c r="B34" s="7"/>
      <c r="C34" s="7"/>
      <c r="D34" s="7"/>
      <c r="E34" s="7"/>
      <c r="F34" s="41"/>
      <c r="G34" s="42"/>
    </row>
    <row r="35" spans="1:7" ht="15">
      <c r="A35" s="7"/>
      <c r="B35" s="7"/>
      <c r="C35" s="7"/>
      <c r="D35" s="7"/>
      <c r="E35" s="7"/>
      <c r="F35" s="41"/>
      <c r="G35" s="42"/>
    </row>
    <row r="36" spans="1:7" ht="15">
      <c r="A36" s="7"/>
      <c r="B36" s="7"/>
      <c r="C36" s="7"/>
      <c r="D36" s="7"/>
      <c r="E36" s="7"/>
      <c r="F36" s="41"/>
      <c r="G36" s="42"/>
    </row>
    <row r="37" spans="1:6" ht="15">
      <c r="A37" s="7"/>
      <c r="B37" s="7"/>
      <c r="C37" s="7"/>
      <c r="D37" s="7"/>
      <c r="E37" s="7"/>
      <c r="F37" s="4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2009-03-02T07:28:52Z</dcterms:created>
  <dcterms:modified xsi:type="dcterms:W3CDTF">2009-03-02T07:29:23Z</dcterms:modified>
  <cp:category/>
  <cp:version/>
  <cp:contentType/>
  <cp:contentStatus/>
</cp:coreProperties>
</file>