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855" windowHeight="11985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<sst xmlns="http://schemas.openxmlformats.org/spreadsheetml/2006/main" count="336" uniqueCount="159">
  <si>
    <t>ELVEJORDA/MEDBY/SKOGEN</t>
  </si>
  <si>
    <t>GNR.31</t>
  </si>
  <si>
    <t xml:space="preserve"> </t>
  </si>
  <si>
    <t>BNR</t>
  </si>
  <si>
    <t>NAVN</t>
  </si>
  <si>
    <t>ADRESSE</t>
  </si>
  <si>
    <t>SKATTEGRUNNLAG</t>
  </si>
  <si>
    <t>SK.PROMILLE</t>
  </si>
  <si>
    <t>ANDEL</t>
  </si>
  <si>
    <t>UTLIGNET SKATT</t>
  </si>
  <si>
    <t>PER ARNE ANDREASSEN</t>
  </si>
  <si>
    <t>TAKVATN, 9334 ØVERBYGD</t>
  </si>
  <si>
    <t>1/1</t>
  </si>
  <si>
    <t>OLE PETTERSEN</t>
  </si>
  <si>
    <t>9395 KALDFARNES</t>
  </si>
  <si>
    <t>HARRY NYGÅRD</t>
  </si>
  <si>
    <t>ANNA HANSEN</t>
  </si>
  <si>
    <t>BIRGER LARSEN</t>
  </si>
  <si>
    <t>HAAKON VII GT.34, 8003 BODØ</t>
  </si>
  <si>
    <t>1/4</t>
  </si>
  <si>
    <t>IVER ALMESTAD</t>
  </si>
  <si>
    <t>HJØRDIS JAKOBSEN</t>
  </si>
  <si>
    <t>ODDRUN GRØNLIE</t>
  </si>
  <si>
    <t>STALHEIMV.14B, 9403 HARSTAD</t>
  </si>
  <si>
    <t>TORHILD BENDIKSEN</t>
  </si>
  <si>
    <t>VIKAV.14, 9402 HARSTAD</t>
  </si>
  <si>
    <t>AUD BERTELSEN</t>
  </si>
  <si>
    <t>LIV PEGGY JOHANNE KLOCK</t>
  </si>
  <si>
    <t>6230 SYKKYLVEN</t>
  </si>
  <si>
    <t>1/3</t>
  </si>
  <si>
    <t>ARNE JOHAN ARNESEN</t>
  </si>
  <si>
    <t>DISENV.9, 0587 OSLO</t>
  </si>
  <si>
    <t>INGE ANSGAR ARNESEN</t>
  </si>
  <si>
    <t>JOHAN NYGAARDSVOLDSV.12A, 7072 HEIMDAL</t>
  </si>
  <si>
    <t>ASLAUG ARNESEN</t>
  </si>
  <si>
    <t>DØD</t>
  </si>
  <si>
    <t>SONJA NORDENG</t>
  </si>
  <si>
    <t>9395 KALDFARNES)</t>
  </si>
  <si>
    <t>BRITT EVA JAKOBSEN</t>
  </si>
  <si>
    <t>TROLLVIKV.149, 9300 FINNSNES</t>
  </si>
  <si>
    <t>GUDRUN NILSEN</t>
  </si>
  <si>
    <t>KNUT ALMESTAD</t>
  </si>
  <si>
    <t>HELLERUDV.6A, 0672 OSLO</t>
  </si>
  <si>
    <t>CHARLOTTE VEGGE</t>
  </si>
  <si>
    <t>9395 Kaldfarnes</t>
  </si>
  <si>
    <t>ROLF ARNESEN</t>
  </si>
  <si>
    <t>EIDEMSBAKKEN 12, 6440 ELNESVÅGEN</t>
  </si>
  <si>
    <t>ANNE-KRISTI STEIEN</t>
  </si>
  <si>
    <t>SKOGV.25, 9360 BARDU</t>
  </si>
  <si>
    <t>KITTY MATHIESEN M.FL.</t>
  </si>
  <si>
    <t>KONGENSGT.40, 3211 SANDEFJORD (EGIL HANSEN-DØD)</t>
  </si>
  <si>
    <t>ANN NYGÅRD</t>
  </si>
  <si>
    <t>GLUGGHAUGEN 20, 9408 HARSTAD</t>
  </si>
  <si>
    <t>FRANK VIKAN</t>
  </si>
  <si>
    <t>KROKV.9, 9020 TROMSDALEN</t>
  </si>
  <si>
    <t>1/2</t>
  </si>
  <si>
    <t>BENGT ANDREASSEN</t>
  </si>
  <si>
    <t>BOTN, 9395 KALDFARNES</t>
  </si>
  <si>
    <t>31/1</t>
  </si>
  <si>
    <t>PER SJÅLAND</t>
  </si>
  <si>
    <t>RØNNING TOLLEFSENSV.7, 9325 BARDUFOSS</t>
  </si>
  <si>
    <t>INGER SJÅLAND</t>
  </si>
  <si>
    <t>31/2</t>
  </si>
  <si>
    <t>SOLVEIG BRANDSKOGNES</t>
  </si>
  <si>
    <t>NYLUND, 9325 BARDUFOSS</t>
  </si>
  <si>
    <t>VIKTOR BRANDSKOGNES</t>
  </si>
  <si>
    <t>31/3</t>
  </si>
  <si>
    <t>JAN SJÅLAND</t>
  </si>
  <si>
    <t>JØRNLIA 7, 9325 BARDUFOSS</t>
  </si>
  <si>
    <t>RANDI SJÅLAND</t>
  </si>
  <si>
    <t>31/4</t>
  </si>
  <si>
    <t>ARE WILSGÅRD SJÅLAND</t>
  </si>
  <si>
    <t>SUNDHAGAV.2C, 2008 FJERDINGBY</t>
  </si>
  <si>
    <t>MARIA WILSGÅRD SJÅLAND</t>
  </si>
  <si>
    <t>SANDVIKV.107, 9300 FINNSNES</t>
  </si>
  <si>
    <t>RUNE JØRGENSEN</t>
  </si>
  <si>
    <t>ÅSE SØRENSEN</t>
  </si>
  <si>
    <t>LØVBOÅSV.8, 73435 HALLSTAHAMMAR, SVERIGE</t>
  </si>
  <si>
    <t>JENNY PETTERSEN</t>
  </si>
  <si>
    <t>9050 STORSTEINNES (ANNY ANDREASSEN-DØD)</t>
  </si>
  <si>
    <t>BJØRNAR ARONSEN</t>
  </si>
  <si>
    <t>ELNAR ARNESEN</t>
  </si>
  <si>
    <t>MÅSÅV.1, 2636 ØYER</t>
  </si>
  <si>
    <t>HÅKON PEDERSEN</t>
  </si>
  <si>
    <t xml:space="preserve"> BOX 4, 9395 KALDFARNES)</t>
  </si>
  <si>
    <t>ANNIKEN ALMESTAD</t>
  </si>
  <si>
    <t>MEDBY, 9395 KALDFARNES</t>
  </si>
  <si>
    <t>NILS BOTHA</t>
  </si>
  <si>
    <t>HANSTEENSGT.14, 3725 SKIEN</t>
  </si>
  <si>
    <t>RANVEIG BOTHA</t>
  </si>
  <si>
    <t>JORUNN ERLANDSEN</t>
  </si>
  <si>
    <t>ANEMONEV.6, 9430 SANDTORG</t>
  </si>
  <si>
    <t>ELSIE HEIBERG</t>
  </si>
  <si>
    <t>SKALAND, 9385 SKALAND</t>
  </si>
  <si>
    <t>MARIT HEIBERG</t>
  </si>
  <si>
    <t>SIGNHILD NILSEN</t>
  </si>
  <si>
    <t>LINDEBERGÅSEN 48 B, 1068 OSLO</t>
  </si>
  <si>
    <t>45/1</t>
  </si>
  <si>
    <t>RITA BIRKELUND</t>
  </si>
  <si>
    <t>ENGSLETTV.23, 9310 SØRREISA</t>
  </si>
  <si>
    <t>ODD SØRENSEN</t>
  </si>
  <si>
    <t>LØVBOÅSV.8, 73400 HALLSTAHAMMAR, SVERIGE</t>
  </si>
  <si>
    <t>FRANK FJÆREIDE</t>
  </si>
  <si>
    <t>GRANLIA 27, 9300 FINNSNES</t>
  </si>
  <si>
    <t>KLARA KIRKENES</t>
  </si>
  <si>
    <t>HALGEIR KNUTSEN</t>
  </si>
  <si>
    <t>VIKTOR BERGVOLL</t>
  </si>
  <si>
    <t>GRASMYRSKOGEN, 9303 SILSAND</t>
  </si>
  <si>
    <t>JAN TORGEIR ARONSEN</t>
  </si>
  <si>
    <t>LIV FREDRIKSEN</t>
  </si>
  <si>
    <t>LEIF JØRGENSEN</t>
  </si>
  <si>
    <t>ELIDA ANDREASSEN</t>
  </si>
  <si>
    <t>ANNE K. STEIEN</t>
  </si>
  <si>
    <t>SKOGV.25,9360 BARDU</t>
  </si>
  <si>
    <t>HILMAR ARNESEN</t>
  </si>
  <si>
    <t>TYTTEBÆRV.3,9024 TOMASJORD</t>
  </si>
  <si>
    <t>ARNE HANSSEN</t>
  </si>
  <si>
    <t>11 KERFIELD PLACE, LONDON SE5  8SX, ENGLAND</t>
  </si>
  <si>
    <t>JULIANA TAN</t>
  </si>
  <si>
    <t>LARS-EMIL JØRGENSEN</t>
  </si>
  <si>
    <t>KENNETH SKULBRU</t>
  </si>
  <si>
    <t>JAN TORE NYGÅRD</t>
  </si>
  <si>
    <t>PER VIGGO NYGÅRD</t>
  </si>
  <si>
    <t>ELDRID ANDERSEN</t>
  </si>
  <si>
    <t>KÅRE OLSEN</t>
  </si>
  <si>
    <t>TONE BEATE AKSBERG</t>
  </si>
  <si>
    <t>BJØRG OLSEN</t>
  </si>
  <si>
    <t>EMIL OLSEN</t>
  </si>
  <si>
    <t>SYLVI ANDREASSEN</t>
  </si>
  <si>
    <t>HERDIS FJÆREIDE</t>
  </si>
  <si>
    <t>ASBJØRN FJÆREIDE</t>
  </si>
  <si>
    <t>ARVID HANSEN</t>
  </si>
  <si>
    <t>ANNE KAJA KNUTSEN</t>
  </si>
  <si>
    <t>KJELL ÅGE PEDERSEN</t>
  </si>
  <si>
    <t>HALVARD PETTERSEN</t>
  </si>
  <si>
    <t>PER JOSTEIN NORDENG</t>
  </si>
  <si>
    <t>IVER MARTIN OLSEN</t>
  </si>
  <si>
    <t>ARVID MOEN</t>
  </si>
  <si>
    <t>SJØBAKKEN 6, 9300 FINNSNES</t>
  </si>
  <si>
    <t>KNUT OLSEN</t>
  </si>
  <si>
    <t>OVE NYGÅRD</t>
  </si>
  <si>
    <t>ALF ARNE HANSEN</t>
  </si>
  <si>
    <t>KRISTIN HJEMLY</t>
  </si>
  <si>
    <t>PB 98, 9329 MOEN</t>
  </si>
  <si>
    <t>RUTH ARONSEN</t>
  </si>
  <si>
    <t>MAY ELIN KRISTIANSEN</t>
  </si>
  <si>
    <t>YNGVE STENSRUD</t>
  </si>
  <si>
    <t>ODDNY HANSEN</t>
  </si>
  <si>
    <t>KARL OLSEN</t>
  </si>
  <si>
    <t>AUD MIDTGÅRD</t>
  </si>
  <si>
    <t>ARNFINN MIDTGÅRD</t>
  </si>
  <si>
    <t>HEIDI OLSEN</t>
  </si>
  <si>
    <t>HJALMAR ARNESEN</t>
  </si>
  <si>
    <t>MAGNOR ARNESEN</t>
  </si>
  <si>
    <t>HALDIS SKOTTE</t>
  </si>
  <si>
    <t xml:space="preserve">POSTBOKS 77, 6239  SYKKULVEN </t>
  </si>
  <si>
    <t>BJØRG ARNESEN</t>
  </si>
  <si>
    <t>TROMSDALEN</t>
  </si>
  <si>
    <t xml:space="preserve">SUM 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</si>
</sst>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&quot;kr&quot;\ * #,##0_);_(&quot;kr&quot;\ * \(#,##0\);_(&quot;kr&quot;\ * &quot;-&quot;??_);_(@_)"/>
    <numFmt numFmtId="165" formatCode="_(&quot;kr&quot;\ * #,##0.00_);_(&quot;kr&quot;\ * \(#,##0.00\);_(&quot;kr&quot;\ 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8"/>
      <color indexed="10"/>
      <name val="Arial"/>
      <family val="2"/>
    </font>
    <font>
      <b/>
      <sz val="20"/>
      <color indexed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center"/>
    </xf>
    <xf numFmtId="14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11" xfId="0" applyFont="1" applyBorder="1" applyAlignment="1">
      <alignment/>
    </xf>
    <xf numFmtId="0" fontId="23" fillId="0" borderId="17" xfId="0" applyFont="1" applyBorder="1" applyAlignment="1">
      <alignment horizontal="center"/>
    </xf>
    <xf numFmtId="0" fontId="23" fillId="0" borderId="17" xfId="0" applyFont="1" applyBorder="1" applyAlignment="1">
      <alignment/>
    </xf>
    <xf numFmtId="164" fontId="23" fillId="0" borderId="17" xfId="0" applyNumberFormat="1" applyFont="1" applyBorder="1" applyAlignment="1">
      <alignment/>
    </xf>
    <xf numFmtId="49" fontId="23" fillId="0" borderId="17" xfId="0" applyNumberFormat="1" applyFont="1" applyBorder="1" applyAlignment="1">
      <alignment horizontal="center"/>
    </xf>
    <xf numFmtId="164" fontId="0" fillId="0" borderId="17" xfId="58" applyNumberFormat="1" applyFont="1" applyBorder="1" applyAlignment="1">
      <alignment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>
      <alignment/>
    </xf>
    <xf numFmtId="164" fontId="23" fillId="0" borderId="18" xfId="0" applyNumberFormat="1" applyFont="1" applyBorder="1" applyAlignment="1">
      <alignment/>
    </xf>
    <xf numFmtId="49" fontId="23" fillId="0" borderId="18" xfId="0" applyNumberFormat="1" applyFont="1" applyBorder="1" applyAlignment="1">
      <alignment horizontal="center"/>
    </xf>
    <xf numFmtId="164" fontId="0" fillId="0" borderId="18" xfId="58" applyNumberFormat="1" applyFont="1" applyBorder="1" applyAlignment="1">
      <alignment/>
    </xf>
    <xf numFmtId="0" fontId="23" fillId="0" borderId="18" xfId="0" applyFont="1" applyFill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19" xfId="0" applyFont="1" applyBorder="1" applyAlignment="1">
      <alignment/>
    </xf>
    <xf numFmtId="164" fontId="23" fillId="0" borderId="19" xfId="0" applyNumberFormat="1" applyFont="1" applyBorder="1" applyAlignment="1">
      <alignment/>
    </xf>
    <xf numFmtId="49" fontId="23" fillId="0" borderId="19" xfId="0" applyNumberFormat="1" applyFont="1" applyBorder="1" applyAlignment="1">
      <alignment horizontal="center"/>
    </xf>
    <xf numFmtId="164" fontId="0" fillId="0" borderId="19" xfId="58" applyNumberFormat="1" applyFont="1" applyBorder="1" applyAlignment="1">
      <alignment/>
    </xf>
    <xf numFmtId="0" fontId="0" fillId="0" borderId="10" xfId="0" applyBorder="1" applyAlignment="1">
      <alignment/>
    </xf>
    <xf numFmtId="164" fontId="0" fillId="33" borderId="11" xfId="0" applyNumberFormat="1" applyFill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post.torsken.kommune.no/exchange/SveinRolf.Pedersen/Innboks/EIENDOMSSKATT.18.xls.EML/EIENDOMSSKATT.31.xls/C58EA28C-18C0-4a97-9AF2-036E93DDAFB3/EIENDOMSSKATT.31.xls?attach=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KSER"/>
      <sheetName val="MAL"/>
      <sheetName val="Elvejorda.Medby SUM"/>
      <sheetName val="31-1"/>
      <sheetName val="31-5"/>
      <sheetName val="31-8"/>
      <sheetName val="31-9"/>
      <sheetName val="31-12"/>
      <sheetName val="31-13"/>
      <sheetName val="31-15"/>
      <sheetName val="31-16"/>
      <sheetName val="31-17"/>
      <sheetName val="31-18"/>
      <sheetName val="31-20"/>
      <sheetName val="31-21"/>
      <sheetName val="31-22"/>
      <sheetName val="31-23"/>
      <sheetName val="31-24"/>
      <sheetName val="31-25"/>
      <sheetName val="31-26"/>
      <sheetName val="31-28"/>
      <sheetName val="31-29"/>
      <sheetName val="31-30"/>
      <sheetName val="31-31,1"/>
      <sheetName val="31-31,2"/>
      <sheetName val="31-31,3"/>
      <sheetName val="31-31,4"/>
      <sheetName val="31-32"/>
      <sheetName val="31-33"/>
      <sheetName val="31-37"/>
      <sheetName val="31-38"/>
      <sheetName val="31-39"/>
      <sheetName val="31-40"/>
      <sheetName val="31-42"/>
      <sheetName val="31-43"/>
      <sheetName val="31-45"/>
      <sheetName val="31-47"/>
      <sheetName val="31-49"/>
      <sheetName val="31-51"/>
      <sheetName val="31-53"/>
      <sheetName val="31-54"/>
      <sheetName val="31-57"/>
      <sheetName val="31-56"/>
      <sheetName val="31-58"/>
      <sheetName val="31-59"/>
      <sheetName val="31-60"/>
      <sheetName val="31-64"/>
      <sheetName val="31-65"/>
      <sheetName val="31-66"/>
      <sheetName val="31-69"/>
      <sheetName val="31-70"/>
      <sheetName val="31-71"/>
      <sheetName val="31-72"/>
      <sheetName val="31-73"/>
      <sheetName val="31-74"/>
      <sheetName val="31-75"/>
      <sheetName val="31-76"/>
      <sheetName val="31-77"/>
      <sheetName val="31-78"/>
      <sheetName val="31-79"/>
      <sheetName val="31-80"/>
      <sheetName val="31-82"/>
      <sheetName val="31-87"/>
      <sheetName val="31-88"/>
      <sheetName val="31-89"/>
      <sheetName val="31-91"/>
      <sheetName val="31-93"/>
      <sheetName val="31-95"/>
      <sheetName val="31-101"/>
      <sheetName val="31-102"/>
      <sheetName val="31-105"/>
      <sheetName val="31-107"/>
      <sheetName val="31-114"/>
      <sheetName val="31-115"/>
      <sheetName val="31-116"/>
      <sheetName val="31-122"/>
      <sheetName val="31-124"/>
      <sheetName val="31-126"/>
      <sheetName val="31-127"/>
      <sheetName val="31-128"/>
      <sheetName val="31-130"/>
      <sheetName val=" "/>
      <sheetName val="b"/>
    </sheetNames>
    <sheetDataSet>
      <sheetData sheetId="3">
        <row r="54">
          <cell r="F54">
            <v>845.9</v>
          </cell>
        </row>
      </sheetData>
      <sheetData sheetId="4">
        <row r="54">
          <cell r="F54">
            <v>870</v>
          </cell>
        </row>
      </sheetData>
      <sheetData sheetId="5">
        <row r="54">
          <cell r="F54">
            <v>1670</v>
          </cell>
        </row>
      </sheetData>
      <sheetData sheetId="6">
        <row r="54">
          <cell r="F54">
            <v>1580</v>
          </cell>
        </row>
      </sheetData>
      <sheetData sheetId="7">
        <row r="54">
          <cell r="F54">
            <v>1540</v>
          </cell>
        </row>
      </sheetData>
      <sheetData sheetId="8">
        <row r="54">
          <cell r="F54">
            <v>3790</v>
          </cell>
        </row>
      </sheetData>
      <sheetData sheetId="9">
        <row r="54">
          <cell r="F54">
            <v>1870</v>
          </cell>
        </row>
      </sheetData>
      <sheetData sheetId="10">
        <row r="54">
          <cell r="F54">
            <v>878.8000000000001</v>
          </cell>
        </row>
      </sheetData>
      <sheetData sheetId="11">
        <row r="54">
          <cell r="F54">
            <v>754</v>
          </cell>
        </row>
      </sheetData>
      <sheetData sheetId="12">
        <row r="54">
          <cell r="F54">
            <v>560</v>
          </cell>
        </row>
      </sheetData>
      <sheetData sheetId="13">
        <row r="54">
          <cell r="F54">
            <v>324.61</v>
          </cell>
        </row>
      </sheetData>
      <sheetData sheetId="14">
        <row r="54">
          <cell r="F54">
            <v>1231.75</v>
          </cell>
        </row>
      </sheetData>
      <sheetData sheetId="15">
        <row r="54">
          <cell r="F54">
            <v>502.88</v>
          </cell>
        </row>
      </sheetData>
      <sheetData sheetId="16">
        <row r="54">
          <cell r="F54">
            <v>650</v>
          </cell>
        </row>
      </sheetData>
      <sheetData sheetId="17">
        <row r="54">
          <cell r="F54">
            <v>1448.6000000000001</v>
          </cell>
        </row>
      </sheetData>
      <sheetData sheetId="18">
        <row r="54">
          <cell r="F54">
            <v>364</v>
          </cell>
        </row>
      </sheetData>
      <sheetData sheetId="19">
        <row r="54">
          <cell r="F54">
            <v>1195</v>
          </cell>
        </row>
      </sheetData>
      <sheetData sheetId="20">
        <row r="54">
          <cell r="F54">
            <v>1168</v>
          </cell>
        </row>
      </sheetData>
      <sheetData sheetId="21">
        <row r="54">
          <cell r="F54">
            <v>989.1</v>
          </cell>
        </row>
      </sheetData>
      <sheetData sheetId="22">
        <row r="54">
          <cell r="F54">
            <v>4174.3</v>
          </cell>
        </row>
      </sheetData>
      <sheetData sheetId="23">
        <row r="54">
          <cell r="F54">
            <v>605.15</v>
          </cell>
        </row>
      </sheetData>
      <sheetData sheetId="24">
        <row r="54">
          <cell r="F54">
            <v>605.15</v>
          </cell>
        </row>
      </sheetData>
      <sheetData sheetId="25">
        <row r="54">
          <cell r="F54">
            <v>605.15</v>
          </cell>
        </row>
      </sheetData>
      <sheetData sheetId="26">
        <row r="54">
          <cell r="F54">
            <v>1135.55</v>
          </cell>
        </row>
      </sheetData>
      <sheetData sheetId="28">
        <row r="54">
          <cell r="F54">
            <v>2642.8</v>
          </cell>
        </row>
      </sheetData>
      <sheetData sheetId="29">
        <row r="54">
          <cell r="F54">
            <v>1053.4</v>
          </cell>
        </row>
      </sheetData>
      <sheetData sheetId="30">
        <row r="54">
          <cell r="F54">
            <v>1352</v>
          </cell>
        </row>
      </sheetData>
      <sheetData sheetId="31">
        <row r="54">
          <cell r="F54">
            <v>1318.33</v>
          </cell>
        </row>
      </sheetData>
      <sheetData sheetId="32">
        <row r="54">
          <cell r="F54">
            <v>600</v>
          </cell>
        </row>
      </sheetData>
      <sheetData sheetId="33">
        <row r="54">
          <cell r="F54">
            <v>1306.0000000000002</v>
          </cell>
        </row>
      </sheetData>
      <sheetData sheetId="34">
        <row r="54">
          <cell r="F54">
            <v>1847.9</v>
          </cell>
        </row>
      </sheetData>
      <sheetData sheetId="35">
        <row r="54">
          <cell r="F54">
            <v>1378</v>
          </cell>
        </row>
      </sheetData>
      <sheetData sheetId="37">
        <row r="54">
          <cell r="F54">
            <v>776</v>
          </cell>
        </row>
      </sheetData>
      <sheetData sheetId="39">
        <row r="54">
          <cell r="F54">
            <v>1742</v>
          </cell>
        </row>
      </sheetData>
      <sheetData sheetId="40">
        <row r="54">
          <cell r="F54">
            <v>1554.8</v>
          </cell>
        </row>
      </sheetData>
      <sheetData sheetId="41">
        <row r="54">
          <cell r="F54">
            <v>1260</v>
          </cell>
        </row>
      </sheetData>
      <sheetData sheetId="42">
        <row r="54">
          <cell r="F54">
            <v>665.6</v>
          </cell>
        </row>
      </sheetData>
      <sheetData sheetId="43">
        <row r="54">
          <cell r="F54">
            <v>1600</v>
          </cell>
        </row>
      </sheetData>
      <sheetData sheetId="44">
        <row r="54">
          <cell r="F54">
            <v>800.1</v>
          </cell>
        </row>
      </sheetData>
      <sheetData sheetId="45">
        <row r="54">
          <cell r="F54">
            <v>1424.2</v>
          </cell>
        </row>
      </sheetData>
      <sheetData sheetId="46">
        <row r="54">
          <cell r="F54">
            <v>741.3000000000001</v>
          </cell>
        </row>
      </sheetData>
      <sheetData sheetId="47">
        <row r="54">
          <cell r="F54">
            <v>1469.2</v>
          </cell>
        </row>
      </sheetData>
      <sheetData sheetId="48">
        <row r="54">
          <cell r="F54">
            <v>1027</v>
          </cell>
        </row>
      </sheetData>
      <sheetData sheetId="49">
        <row r="54">
          <cell r="F54">
            <v>1094.4</v>
          </cell>
        </row>
      </sheetData>
      <sheetData sheetId="50">
        <row r="54">
          <cell r="F54">
            <v>3589.5</v>
          </cell>
        </row>
      </sheetData>
      <sheetData sheetId="51">
        <row r="54">
          <cell r="F54">
            <v>3099.4</v>
          </cell>
        </row>
      </sheetData>
      <sheetData sheetId="52">
        <row r="54">
          <cell r="F54">
            <v>2546.4</v>
          </cell>
        </row>
      </sheetData>
      <sheetData sheetId="53">
        <row r="54">
          <cell r="F54">
            <v>1772.3</v>
          </cell>
        </row>
      </sheetData>
      <sheetData sheetId="54">
        <row r="54">
          <cell r="F54">
            <v>2034</v>
          </cell>
        </row>
      </sheetData>
      <sheetData sheetId="55">
        <row r="54">
          <cell r="F54">
            <v>2642</v>
          </cell>
        </row>
      </sheetData>
      <sheetData sheetId="56">
        <row r="54">
          <cell r="F54">
            <v>1107.6000000000001</v>
          </cell>
        </row>
      </sheetData>
      <sheetData sheetId="57">
        <row r="54">
          <cell r="F54">
            <v>2036.6000000000001</v>
          </cell>
        </row>
      </sheetData>
      <sheetData sheetId="58">
        <row r="54">
          <cell r="F54">
            <v>2656</v>
          </cell>
        </row>
      </sheetData>
      <sheetData sheetId="59">
        <row r="54">
          <cell r="F54">
            <v>1574.6000000000001</v>
          </cell>
        </row>
      </sheetData>
      <sheetData sheetId="60">
        <row r="54">
          <cell r="F54">
            <v>2392</v>
          </cell>
        </row>
      </sheetData>
      <sheetData sheetId="61">
        <row r="54">
          <cell r="F54">
            <v>100.60000000000001</v>
          </cell>
        </row>
      </sheetData>
      <sheetData sheetId="62">
        <row r="54">
          <cell r="F54">
            <v>2740.7000000000003</v>
          </cell>
        </row>
      </sheetData>
      <sheetData sheetId="63">
        <row r="54">
          <cell r="F54">
            <v>1848</v>
          </cell>
        </row>
      </sheetData>
      <sheetData sheetId="64">
        <row r="54">
          <cell r="F54">
            <v>2460</v>
          </cell>
        </row>
      </sheetData>
      <sheetData sheetId="65">
        <row r="54">
          <cell r="F54">
            <v>1945.8</v>
          </cell>
        </row>
      </sheetData>
      <sheetData sheetId="66">
        <row r="54">
          <cell r="F54">
            <v>2388</v>
          </cell>
        </row>
      </sheetData>
      <sheetData sheetId="67">
        <row r="54">
          <cell r="F54">
            <v>321</v>
          </cell>
        </row>
      </sheetData>
      <sheetData sheetId="68">
        <row r="54">
          <cell r="F54">
            <v>2829.2000000000003</v>
          </cell>
        </row>
      </sheetData>
      <sheetData sheetId="69">
        <row r="54">
          <cell r="F54">
            <v>1348.5</v>
          </cell>
        </row>
      </sheetData>
      <sheetData sheetId="70">
        <row r="54">
          <cell r="F54">
            <v>480.8</v>
          </cell>
        </row>
      </sheetData>
      <sheetData sheetId="71">
        <row r="54">
          <cell r="F54">
            <v>2304.2000000000003</v>
          </cell>
        </row>
      </sheetData>
      <sheetData sheetId="72">
        <row r="54">
          <cell r="F54">
            <v>2989.63</v>
          </cell>
        </row>
      </sheetData>
      <sheetData sheetId="73">
        <row r="54">
          <cell r="F54">
            <v>2561.2000000000003</v>
          </cell>
        </row>
      </sheetData>
      <sheetData sheetId="74">
        <row r="54">
          <cell r="F54">
            <v>2245.7000000000003</v>
          </cell>
        </row>
      </sheetData>
      <sheetData sheetId="75">
        <row r="54">
          <cell r="F54">
            <v>3384.4</v>
          </cell>
        </row>
      </sheetData>
      <sheetData sheetId="77">
        <row r="54">
          <cell r="F54">
            <v>1109.2</v>
          </cell>
        </row>
      </sheetData>
      <sheetData sheetId="78">
        <row r="54">
          <cell r="F54">
            <v>0</v>
          </cell>
        </row>
      </sheetData>
      <sheetData sheetId="79">
        <row r="54">
          <cell r="F54">
            <v>755.95</v>
          </cell>
        </row>
      </sheetData>
      <sheetData sheetId="80">
        <row r="54">
          <cell r="F54">
            <v>590.4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PageLayoutView="0" workbookViewId="0" topLeftCell="A1">
      <selection activeCell="H19" sqref="H19"/>
    </sheetView>
  </sheetViews>
  <sheetFormatPr defaultColWidth="11.421875" defaultRowHeight="15"/>
  <cols>
    <col min="1" max="1" width="5.140625" style="0" customWidth="1"/>
    <col min="2" max="2" width="37.8515625" style="0" customWidth="1"/>
    <col min="3" max="3" width="36.57421875" style="0" customWidth="1"/>
    <col min="4" max="4" width="15.421875" style="0" customWidth="1"/>
    <col min="5" max="5" width="11.8515625" style="0" customWidth="1"/>
    <col min="6" max="6" width="5.8515625" style="0" customWidth="1"/>
    <col min="7" max="7" width="17.28125" style="0" customWidth="1"/>
  </cols>
  <sheetData>
    <row r="1" spans="1:7" s="7" customFormat="1" ht="27" thickBot="1">
      <c r="A1" s="1" t="s">
        <v>0</v>
      </c>
      <c r="B1" s="2"/>
      <c r="C1" s="3" t="s">
        <v>1</v>
      </c>
      <c r="D1" s="4">
        <v>2009</v>
      </c>
      <c r="E1" s="5" t="s">
        <v>2</v>
      </c>
      <c r="F1" s="6" t="s">
        <v>2</v>
      </c>
      <c r="G1" s="7" t="s">
        <v>2</v>
      </c>
    </row>
    <row r="2" spans="1:7" ht="15.75" thickBot="1">
      <c r="A2" s="8" t="s">
        <v>3</v>
      </c>
      <c r="B2" s="9" t="s">
        <v>4</v>
      </c>
      <c r="C2" s="10" t="s">
        <v>5</v>
      </c>
      <c r="D2" s="11" t="s">
        <v>6</v>
      </c>
      <c r="E2" s="11" t="s">
        <v>7</v>
      </c>
      <c r="F2" s="12" t="s">
        <v>8</v>
      </c>
      <c r="G2" s="13" t="s">
        <v>9</v>
      </c>
    </row>
    <row r="3" spans="1:7" ht="15">
      <c r="A3" s="14">
        <v>1</v>
      </c>
      <c r="B3" s="15" t="s">
        <v>10</v>
      </c>
      <c r="C3" s="15" t="s">
        <v>11</v>
      </c>
      <c r="D3" s="16">
        <f>G3/4*1000</f>
        <v>211475</v>
      </c>
      <c r="E3" s="14">
        <v>4</v>
      </c>
      <c r="F3" s="17" t="s">
        <v>12</v>
      </c>
      <c r="G3" s="18">
        <f>'[1]31-1'!F54</f>
        <v>845.9</v>
      </c>
    </row>
    <row r="4" spans="1:7" ht="15">
      <c r="A4" s="19">
        <v>5</v>
      </c>
      <c r="B4" s="20" t="s">
        <v>13</v>
      </c>
      <c r="C4" s="20" t="s">
        <v>14</v>
      </c>
      <c r="D4" s="21">
        <f>G4/4*1000</f>
        <v>217500</v>
      </c>
      <c r="E4" s="19">
        <v>4</v>
      </c>
      <c r="F4" s="22" t="s">
        <v>12</v>
      </c>
      <c r="G4" s="23">
        <f>'[1]31-5'!F54</f>
        <v>870</v>
      </c>
    </row>
    <row r="5" spans="1:7" ht="15">
      <c r="A5" s="19">
        <v>8</v>
      </c>
      <c r="B5" s="20" t="s">
        <v>15</v>
      </c>
      <c r="C5" s="20" t="s">
        <v>14</v>
      </c>
      <c r="D5" s="21">
        <f aca="true" t="shared" si="0" ref="D5:D68">G5/4*1000</f>
        <v>417500</v>
      </c>
      <c r="E5" s="19">
        <v>4</v>
      </c>
      <c r="F5" s="22" t="s">
        <v>12</v>
      </c>
      <c r="G5" s="23">
        <f>'[1]31-8'!F54</f>
        <v>1670</v>
      </c>
    </row>
    <row r="6" spans="1:7" ht="15">
      <c r="A6" s="19">
        <v>9</v>
      </c>
      <c r="B6" s="20" t="s">
        <v>16</v>
      </c>
      <c r="C6" s="20" t="s">
        <v>14</v>
      </c>
      <c r="D6" s="21">
        <f t="shared" si="0"/>
        <v>395000</v>
      </c>
      <c r="E6" s="19">
        <v>4</v>
      </c>
      <c r="F6" s="22" t="s">
        <v>12</v>
      </c>
      <c r="G6" s="23">
        <f>'[1]31-9'!F54</f>
        <v>1580</v>
      </c>
    </row>
    <row r="7" spans="1:7" ht="15">
      <c r="A7" s="19">
        <v>12</v>
      </c>
      <c r="B7" s="20" t="s">
        <v>17</v>
      </c>
      <c r="C7" s="20" t="s">
        <v>18</v>
      </c>
      <c r="D7" s="21">
        <f t="shared" si="0"/>
        <v>385000</v>
      </c>
      <c r="E7" s="19">
        <v>4</v>
      </c>
      <c r="F7" s="22" t="s">
        <v>19</v>
      </c>
      <c r="G7" s="23">
        <f>'[1]31-12'!F54</f>
        <v>1540</v>
      </c>
    </row>
    <row r="8" spans="1:7" ht="15">
      <c r="A8" s="19">
        <v>13</v>
      </c>
      <c r="B8" s="20" t="s">
        <v>20</v>
      </c>
      <c r="C8" s="20" t="s">
        <v>14</v>
      </c>
      <c r="D8" s="21">
        <f t="shared" si="0"/>
        <v>947500</v>
      </c>
      <c r="E8" s="19">
        <v>4</v>
      </c>
      <c r="F8" s="22" t="s">
        <v>12</v>
      </c>
      <c r="G8" s="23">
        <f>'[1]31-13'!F54</f>
        <v>3790</v>
      </c>
    </row>
    <row r="9" spans="1:7" ht="15">
      <c r="A9" s="19">
        <v>15</v>
      </c>
      <c r="B9" s="20" t="s">
        <v>21</v>
      </c>
      <c r="C9" s="20" t="s">
        <v>14</v>
      </c>
      <c r="D9" s="21">
        <f t="shared" si="0"/>
        <v>467500</v>
      </c>
      <c r="E9" s="19">
        <v>4</v>
      </c>
      <c r="F9" s="22" t="s">
        <v>12</v>
      </c>
      <c r="G9" s="23">
        <f>'[1]31-15'!F54</f>
        <v>1870</v>
      </c>
    </row>
    <row r="10" spans="1:7" ht="15">
      <c r="A10" s="19">
        <v>16</v>
      </c>
      <c r="B10" s="20" t="s">
        <v>22</v>
      </c>
      <c r="C10" s="20" t="s">
        <v>23</v>
      </c>
      <c r="D10" s="21">
        <f t="shared" si="0"/>
        <v>219700.00000000003</v>
      </c>
      <c r="E10" s="19">
        <v>4</v>
      </c>
      <c r="F10" s="22" t="s">
        <v>12</v>
      </c>
      <c r="G10" s="23">
        <f>'[1]31-16'!F54</f>
        <v>878.8000000000001</v>
      </c>
    </row>
    <row r="11" spans="1:7" ht="15">
      <c r="A11" s="19">
        <v>17</v>
      </c>
      <c r="B11" s="20" t="s">
        <v>24</v>
      </c>
      <c r="C11" s="20" t="s">
        <v>25</v>
      </c>
      <c r="D11" s="21">
        <f t="shared" si="0"/>
        <v>188500</v>
      </c>
      <c r="E11" s="19">
        <v>4</v>
      </c>
      <c r="F11" s="22" t="s">
        <v>12</v>
      </c>
      <c r="G11" s="23">
        <f>'[1]31-17'!F54</f>
        <v>754</v>
      </c>
    </row>
    <row r="12" spans="1:7" ht="15">
      <c r="A12" s="19">
        <v>18</v>
      </c>
      <c r="B12" s="20" t="s">
        <v>26</v>
      </c>
      <c r="C12" s="20" t="s">
        <v>14</v>
      </c>
      <c r="D12" s="21">
        <f t="shared" si="0"/>
        <v>140000</v>
      </c>
      <c r="E12" s="19">
        <v>4</v>
      </c>
      <c r="F12" s="22" t="s">
        <v>12</v>
      </c>
      <c r="G12" s="23">
        <f>'[1]31-18'!F54</f>
        <v>560</v>
      </c>
    </row>
    <row r="13" spans="1:7" ht="15">
      <c r="A13" s="19">
        <v>20</v>
      </c>
      <c r="B13" s="20" t="s">
        <v>27</v>
      </c>
      <c r="C13" s="20" t="s">
        <v>28</v>
      </c>
      <c r="D13" s="21">
        <f t="shared" si="0"/>
        <v>81152.5</v>
      </c>
      <c r="E13" s="19">
        <v>4</v>
      </c>
      <c r="F13" s="22" t="s">
        <v>29</v>
      </c>
      <c r="G13" s="23">
        <f>'[1]31-20'!F54</f>
        <v>324.61</v>
      </c>
    </row>
    <row r="14" spans="1:7" ht="15">
      <c r="A14" s="19">
        <v>20</v>
      </c>
      <c r="B14" s="20" t="s">
        <v>30</v>
      </c>
      <c r="C14" s="20" t="s">
        <v>31</v>
      </c>
      <c r="D14" s="21">
        <f t="shared" si="0"/>
        <v>0</v>
      </c>
      <c r="E14" s="19">
        <v>4</v>
      </c>
      <c r="F14" s="22" t="s">
        <v>29</v>
      </c>
      <c r="G14" s="23"/>
    </row>
    <row r="15" spans="1:7" ht="15">
      <c r="A15" s="19">
        <v>20</v>
      </c>
      <c r="B15" s="20" t="s">
        <v>32</v>
      </c>
      <c r="C15" s="20" t="s">
        <v>33</v>
      </c>
      <c r="D15" s="21">
        <f t="shared" si="0"/>
        <v>0</v>
      </c>
      <c r="E15" s="19">
        <v>4</v>
      </c>
      <c r="F15" s="22" t="s">
        <v>29</v>
      </c>
      <c r="G15" s="23"/>
    </row>
    <row r="16" spans="1:7" ht="15">
      <c r="A16" s="19">
        <v>21</v>
      </c>
      <c r="B16" s="20" t="s">
        <v>34</v>
      </c>
      <c r="C16" s="20" t="s">
        <v>35</v>
      </c>
      <c r="D16" s="21">
        <f t="shared" si="0"/>
        <v>307937.5</v>
      </c>
      <c r="E16" s="19">
        <v>4</v>
      </c>
      <c r="F16" s="22" t="s">
        <v>12</v>
      </c>
      <c r="G16" s="23">
        <f>'[1]31-21'!F54</f>
        <v>1231.75</v>
      </c>
    </row>
    <row r="17" spans="1:7" ht="15">
      <c r="A17" s="19">
        <v>22</v>
      </c>
      <c r="B17" s="20" t="s">
        <v>36</v>
      </c>
      <c r="C17" s="20" t="s">
        <v>37</v>
      </c>
      <c r="D17" s="21">
        <f t="shared" si="0"/>
        <v>125720</v>
      </c>
      <c r="E17" s="19">
        <v>4</v>
      </c>
      <c r="F17" s="22" t="s">
        <v>12</v>
      </c>
      <c r="G17" s="23">
        <f>'[1]31-22'!F54</f>
        <v>502.88</v>
      </c>
    </row>
    <row r="18" spans="1:7" ht="15">
      <c r="A18" s="19">
        <v>23</v>
      </c>
      <c r="B18" s="20" t="s">
        <v>38</v>
      </c>
      <c r="C18" s="20" t="s">
        <v>39</v>
      </c>
      <c r="D18" s="21">
        <f t="shared" si="0"/>
        <v>162500</v>
      </c>
      <c r="E18" s="19">
        <v>4</v>
      </c>
      <c r="F18" s="22" t="s">
        <v>12</v>
      </c>
      <c r="G18" s="23">
        <f>'[1]31-23'!F54</f>
        <v>650</v>
      </c>
    </row>
    <row r="19" spans="1:7" ht="15">
      <c r="A19" s="19">
        <v>24</v>
      </c>
      <c r="B19" s="20" t="s">
        <v>40</v>
      </c>
      <c r="C19" s="20" t="s">
        <v>14</v>
      </c>
      <c r="D19" s="21">
        <f t="shared" si="0"/>
        <v>362150.00000000006</v>
      </c>
      <c r="E19" s="19">
        <v>4</v>
      </c>
      <c r="F19" s="22" t="s">
        <v>12</v>
      </c>
      <c r="G19" s="23">
        <f>'[1]31-24'!F54</f>
        <v>1448.6000000000001</v>
      </c>
    </row>
    <row r="20" spans="1:7" ht="15">
      <c r="A20" s="19">
        <v>25</v>
      </c>
      <c r="B20" s="20" t="s">
        <v>41</v>
      </c>
      <c r="C20" s="20" t="s">
        <v>42</v>
      </c>
      <c r="D20" s="21">
        <f t="shared" si="0"/>
        <v>91000</v>
      </c>
      <c r="E20" s="19">
        <v>4</v>
      </c>
      <c r="F20" s="22" t="s">
        <v>12</v>
      </c>
      <c r="G20" s="23">
        <f>'[1]31-25'!F54</f>
        <v>364</v>
      </c>
    </row>
    <row r="21" spans="1:7" ht="15">
      <c r="A21" s="19">
        <v>26</v>
      </c>
      <c r="B21" s="20" t="s">
        <v>43</v>
      </c>
      <c r="C21" s="20" t="s">
        <v>44</v>
      </c>
      <c r="D21" s="21">
        <f t="shared" si="0"/>
        <v>298750</v>
      </c>
      <c r="E21" s="19">
        <v>4</v>
      </c>
      <c r="F21" s="22" t="s">
        <v>12</v>
      </c>
      <c r="G21" s="23">
        <f>'[1]31-26'!F54</f>
        <v>1195</v>
      </c>
    </row>
    <row r="22" spans="1:7" ht="15">
      <c r="A22" s="19">
        <v>27</v>
      </c>
      <c r="B22" s="20" t="s">
        <v>45</v>
      </c>
      <c r="C22" s="20" t="s">
        <v>46</v>
      </c>
      <c r="D22" s="21">
        <f t="shared" si="0"/>
        <v>0</v>
      </c>
      <c r="E22" s="19">
        <v>4</v>
      </c>
      <c r="F22" s="22" t="s">
        <v>29</v>
      </c>
      <c r="G22" s="23">
        <v>0</v>
      </c>
    </row>
    <row r="23" spans="1:8" ht="15">
      <c r="A23" s="19">
        <v>27</v>
      </c>
      <c r="B23" s="20" t="s">
        <v>47</v>
      </c>
      <c r="C23" s="20" t="s">
        <v>48</v>
      </c>
      <c r="D23" s="21">
        <f t="shared" si="0"/>
        <v>0</v>
      </c>
      <c r="E23" s="19">
        <v>4</v>
      </c>
      <c r="F23" s="22" t="s">
        <v>29</v>
      </c>
      <c r="G23" s="23"/>
      <c r="H23" t="s">
        <v>2</v>
      </c>
    </row>
    <row r="24" spans="1:7" ht="15">
      <c r="A24" s="19">
        <v>28</v>
      </c>
      <c r="B24" s="20" t="s">
        <v>49</v>
      </c>
      <c r="C24" s="20" t="s">
        <v>50</v>
      </c>
      <c r="D24" s="21">
        <f t="shared" si="0"/>
        <v>292000</v>
      </c>
      <c r="E24" s="19">
        <v>4</v>
      </c>
      <c r="F24" s="22"/>
      <c r="G24" s="23">
        <f>'[1]31-28'!F54</f>
        <v>1168</v>
      </c>
    </row>
    <row r="25" spans="1:7" ht="15">
      <c r="A25" s="19">
        <v>29</v>
      </c>
      <c r="B25" s="20" t="s">
        <v>51</v>
      </c>
      <c r="C25" s="20" t="s">
        <v>52</v>
      </c>
      <c r="D25" s="21">
        <f t="shared" si="0"/>
        <v>247275</v>
      </c>
      <c r="E25" s="19">
        <v>4</v>
      </c>
      <c r="F25" s="22" t="s">
        <v>12</v>
      </c>
      <c r="G25" s="23">
        <f>'[1]31-29'!F54</f>
        <v>989.1</v>
      </c>
    </row>
    <row r="26" spans="1:8" ht="15">
      <c r="A26" s="19">
        <v>30</v>
      </c>
      <c r="B26" s="20" t="s">
        <v>53</v>
      </c>
      <c r="C26" s="20" t="s">
        <v>54</v>
      </c>
      <c r="D26" s="21">
        <f t="shared" si="0"/>
        <v>0</v>
      </c>
      <c r="E26" s="19">
        <v>4</v>
      </c>
      <c r="F26" s="22" t="s">
        <v>55</v>
      </c>
      <c r="G26" s="23"/>
      <c r="H26" t="s">
        <v>2</v>
      </c>
    </row>
    <row r="27" spans="1:7" ht="15">
      <c r="A27" s="19">
        <v>30</v>
      </c>
      <c r="B27" s="20" t="s">
        <v>56</v>
      </c>
      <c r="C27" s="20" t="s">
        <v>57</v>
      </c>
      <c r="D27" s="21">
        <f t="shared" si="0"/>
        <v>1043575</v>
      </c>
      <c r="E27" s="19">
        <v>4</v>
      </c>
      <c r="F27" s="22" t="s">
        <v>55</v>
      </c>
      <c r="G27" s="23">
        <f>'[1]31-30'!F54</f>
        <v>4174.3</v>
      </c>
    </row>
    <row r="28" spans="1:7" ht="15">
      <c r="A28" s="22" t="s">
        <v>58</v>
      </c>
      <c r="B28" s="20" t="s">
        <v>59</v>
      </c>
      <c r="C28" s="20" t="s">
        <v>60</v>
      </c>
      <c r="D28" s="21">
        <f t="shared" si="0"/>
        <v>151287.5</v>
      </c>
      <c r="E28" s="19">
        <v>4</v>
      </c>
      <c r="F28" s="22" t="s">
        <v>55</v>
      </c>
      <c r="G28" s="23">
        <f>'[1]31-31,1'!F54</f>
        <v>605.15</v>
      </c>
    </row>
    <row r="29" spans="1:8" ht="15">
      <c r="A29" s="22" t="s">
        <v>58</v>
      </c>
      <c r="B29" s="20" t="s">
        <v>61</v>
      </c>
      <c r="C29" s="20" t="s">
        <v>60</v>
      </c>
      <c r="D29" s="21">
        <f t="shared" si="0"/>
        <v>0</v>
      </c>
      <c r="E29" s="19">
        <v>4</v>
      </c>
      <c r="F29" s="22" t="s">
        <v>55</v>
      </c>
      <c r="G29" s="23"/>
      <c r="H29" t="s">
        <v>2</v>
      </c>
    </row>
    <row r="30" spans="1:7" ht="15">
      <c r="A30" s="22" t="s">
        <v>62</v>
      </c>
      <c r="B30" s="20" t="s">
        <v>63</v>
      </c>
      <c r="C30" s="20" t="s">
        <v>64</v>
      </c>
      <c r="D30" s="21">
        <f t="shared" si="0"/>
        <v>151287.5</v>
      </c>
      <c r="E30" s="19">
        <v>4</v>
      </c>
      <c r="F30" s="22" t="s">
        <v>55</v>
      </c>
      <c r="G30" s="23">
        <f>'[1]31-31,2'!F54</f>
        <v>605.15</v>
      </c>
    </row>
    <row r="31" spans="1:8" ht="15">
      <c r="A31" s="22" t="s">
        <v>62</v>
      </c>
      <c r="B31" s="20" t="s">
        <v>65</v>
      </c>
      <c r="C31" s="20" t="s">
        <v>64</v>
      </c>
      <c r="D31" s="21">
        <f t="shared" si="0"/>
        <v>0</v>
      </c>
      <c r="E31" s="19">
        <v>4</v>
      </c>
      <c r="F31" s="22" t="s">
        <v>55</v>
      </c>
      <c r="G31" s="23"/>
      <c r="H31" t="s">
        <v>2</v>
      </c>
    </row>
    <row r="32" spans="1:7" ht="15">
      <c r="A32" s="22" t="s">
        <v>66</v>
      </c>
      <c r="B32" s="20" t="s">
        <v>67</v>
      </c>
      <c r="C32" s="20" t="s">
        <v>68</v>
      </c>
      <c r="D32" s="21">
        <f t="shared" si="0"/>
        <v>151287.5</v>
      </c>
      <c r="E32" s="19">
        <v>4</v>
      </c>
      <c r="F32" s="22" t="s">
        <v>55</v>
      </c>
      <c r="G32" s="23">
        <f>'[1]31-31,3'!F54</f>
        <v>605.15</v>
      </c>
    </row>
    <row r="33" spans="1:8" ht="15">
      <c r="A33" s="22" t="s">
        <v>66</v>
      </c>
      <c r="B33" s="20" t="s">
        <v>69</v>
      </c>
      <c r="C33" s="20" t="s">
        <v>68</v>
      </c>
      <c r="D33" s="21">
        <f t="shared" si="0"/>
        <v>0</v>
      </c>
      <c r="E33" s="19">
        <v>4</v>
      </c>
      <c r="F33" s="22" t="s">
        <v>55</v>
      </c>
      <c r="G33" s="23"/>
      <c r="H33" t="s">
        <v>2</v>
      </c>
    </row>
    <row r="34" spans="1:7" ht="15">
      <c r="A34" s="22" t="s">
        <v>70</v>
      </c>
      <c r="B34" s="20" t="s">
        <v>71</v>
      </c>
      <c r="C34" s="20" t="s">
        <v>72</v>
      </c>
      <c r="D34" s="21">
        <f t="shared" si="0"/>
        <v>283887.5</v>
      </c>
      <c r="E34" s="19">
        <v>4</v>
      </c>
      <c r="F34" s="22" t="s">
        <v>55</v>
      </c>
      <c r="G34" s="23">
        <f>'[1]31-31,4'!F54</f>
        <v>1135.55</v>
      </c>
    </row>
    <row r="35" spans="1:8" ht="15">
      <c r="A35" s="22" t="s">
        <v>70</v>
      </c>
      <c r="B35" s="20" t="s">
        <v>73</v>
      </c>
      <c r="C35" s="20" t="s">
        <v>74</v>
      </c>
      <c r="D35" s="21">
        <f t="shared" si="0"/>
        <v>0</v>
      </c>
      <c r="E35" s="19">
        <v>4</v>
      </c>
      <c r="F35" s="22" t="s">
        <v>55</v>
      </c>
      <c r="G35" s="23"/>
      <c r="H35" t="s">
        <v>2</v>
      </c>
    </row>
    <row r="36" spans="1:7" ht="15">
      <c r="A36" s="19">
        <v>33</v>
      </c>
      <c r="B36" s="20" t="s">
        <v>75</v>
      </c>
      <c r="C36" s="20" t="s">
        <v>14</v>
      </c>
      <c r="D36" s="21">
        <f t="shared" si="0"/>
        <v>660700</v>
      </c>
      <c r="E36" s="19">
        <v>4</v>
      </c>
      <c r="F36" s="22" t="s">
        <v>12</v>
      </c>
      <c r="G36" s="23">
        <f>'[1]31-33'!F54</f>
        <v>2642.8</v>
      </c>
    </row>
    <row r="37" spans="1:7" ht="15">
      <c r="A37" s="19">
        <v>36</v>
      </c>
      <c r="B37" s="20" t="s">
        <v>76</v>
      </c>
      <c r="C37" s="20" t="s">
        <v>77</v>
      </c>
      <c r="D37" s="21">
        <f t="shared" si="0"/>
        <v>0</v>
      </c>
      <c r="E37" s="19">
        <v>4</v>
      </c>
      <c r="F37" s="22" t="s">
        <v>12</v>
      </c>
      <c r="G37" s="23"/>
    </row>
    <row r="38" spans="1:7" ht="15">
      <c r="A38" s="19">
        <v>37</v>
      </c>
      <c r="B38" s="20" t="s">
        <v>78</v>
      </c>
      <c r="C38" s="20" t="s">
        <v>79</v>
      </c>
      <c r="D38" s="21">
        <f t="shared" si="0"/>
        <v>263350</v>
      </c>
      <c r="E38" s="19">
        <v>4</v>
      </c>
      <c r="F38" s="22" t="s">
        <v>12</v>
      </c>
      <c r="G38" s="23">
        <f>'[1]31-37'!F54</f>
        <v>1053.4</v>
      </c>
    </row>
    <row r="39" spans="1:7" ht="15">
      <c r="A39" s="19">
        <v>38</v>
      </c>
      <c r="B39" s="20" t="s">
        <v>80</v>
      </c>
      <c r="C39" s="20" t="s">
        <v>14</v>
      </c>
      <c r="D39" s="21">
        <f t="shared" si="0"/>
        <v>338000</v>
      </c>
      <c r="E39" s="19">
        <v>4</v>
      </c>
      <c r="F39" s="22" t="s">
        <v>12</v>
      </c>
      <c r="G39" s="23">
        <f>'[1]31-38'!F54</f>
        <v>1352</v>
      </c>
    </row>
    <row r="40" spans="1:7" ht="15">
      <c r="A40" s="19">
        <v>39</v>
      </c>
      <c r="B40" s="20" t="s">
        <v>81</v>
      </c>
      <c r="C40" s="20" t="s">
        <v>82</v>
      </c>
      <c r="D40" s="21">
        <f t="shared" si="0"/>
        <v>329582.5</v>
      </c>
      <c r="E40" s="19">
        <v>4</v>
      </c>
      <c r="F40" s="22" t="s">
        <v>12</v>
      </c>
      <c r="G40" s="23">
        <f>'[1]31-39'!F54</f>
        <v>1318.33</v>
      </c>
    </row>
    <row r="41" spans="1:7" ht="15">
      <c r="A41" s="19">
        <v>40</v>
      </c>
      <c r="B41" s="20" t="s">
        <v>83</v>
      </c>
      <c r="C41" s="20" t="s">
        <v>84</v>
      </c>
      <c r="D41" s="21">
        <f t="shared" si="0"/>
        <v>150000</v>
      </c>
      <c r="E41" s="19">
        <v>4</v>
      </c>
      <c r="F41" s="22" t="s">
        <v>12</v>
      </c>
      <c r="G41" s="23">
        <f>'[1]31-40'!F54</f>
        <v>600</v>
      </c>
    </row>
    <row r="42" spans="1:7" ht="15">
      <c r="A42" s="19">
        <v>42</v>
      </c>
      <c r="B42" s="20" t="s">
        <v>85</v>
      </c>
      <c r="C42" s="20" t="s">
        <v>86</v>
      </c>
      <c r="D42" s="21">
        <f t="shared" si="0"/>
        <v>326500.00000000006</v>
      </c>
      <c r="E42" s="19">
        <v>4</v>
      </c>
      <c r="F42" s="22" t="s">
        <v>12</v>
      </c>
      <c r="G42" s="23">
        <f>'[1]31-42'!F54</f>
        <v>1306.0000000000002</v>
      </c>
    </row>
    <row r="43" spans="1:7" ht="15">
      <c r="A43" s="19">
        <v>43</v>
      </c>
      <c r="B43" s="20" t="s">
        <v>87</v>
      </c>
      <c r="C43" s="20" t="s">
        <v>88</v>
      </c>
      <c r="D43" s="21">
        <f t="shared" si="0"/>
        <v>461975</v>
      </c>
      <c r="E43" s="19">
        <v>4</v>
      </c>
      <c r="F43" s="22" t="s">
        <v>55</v>
      </c>
      <c r="G43" s="23">
        <f>'[1]31-43'!F54</f>
        <v>1847.9</v>
      </c>
    </row>
    <row r="44" spans="1:8" ht="15">
      <c r="A44" s="19">
        <v>43</v>
      </c>
      <c r="B44" s="20" t="s">
        <v>89</v>
      </c>
      <c r="C44" s="20" t="s">
        <v>88</v>
      </c>
      <c r="D44" s="21">
        <f t="shared" si="0"/>
        <v>0</v>
      </c>
      <c r="E44" s="19">
        <v>4</v>
      </c>
      <c r="F44" s="22" t="s">
        <v>55</v>
      </c>
      <c r="G44" s="23"/>
      <c r="H44" t="s">
        <v>2</v>
      </c>
    </row>
    <row r="45" spans="1:7" ht="15">
      <c r="A45" s="19">
        <v>45</v>
      </c>
      <c r="B45" s="20" t="s">
        <v>90</v>
      </c>
      <c r="C45" s="20" t="s">
        <v>91</v>
      </c>
      <c r="D45" s="21">
        <f t="shared" si="0"/>
        <v>344500</v>
      </c>
      <c r="E45" s="19">
        <v>4</v>
      </c>
      <c r="F45" s="22" t="s">
        <v>19</v>
      </c>
      <c r="G45" s="23">
        <f>'[1]31-45'!F54</f>
        <v>1378</v>
      </c>
    </row>
    <row r="46" spans="1:8" ht="15">
      <c r="A46" s="19">
        <v>45</v>
      </c>
      <c r="B46" s="20" t="s">
        <v>92</v>
      </c>
      <c r="C46" s="20" t="s">
        <v>93</v>
      </c>
      <c r="D46" s="21">
        <f t="shared" si="0"/>
        <v>0</v>
      </c>
      <c r="E46" s="19">
        <v>4</v>
      </c>
      <c r="F46" s="22" t="s">
        <v>19</v>
      </c>
      <c r="G46" s="23"/>
      <c r="H46" t="s">
        <v>2</v>
      </c>
    </row>
    <row r="47" spans="1:8" ht="15">
      <c r="A47" s="19">
        <v>45</v>
      </c>
      <c r="B47" s="20" t="s">
        <v>94</v>
      </c>
      <c r="C47" s="20" t="s">
        <v>93</v>
      </c>
      <c r="D47" s="21">
        <f t="shared" si="0"/>
        <v>0</v>
      </c>
      <c r="E47" s="19">
        <v>4</v>
      </c>
      <c r="F47" s="22" t="s">
        <v>19</v>
      </c>
      <c r="G47" s="23"/>
      <c r="H47" t="s">
        <v>2</v>
      </c>
    </row>
    <row r="48" spans="1:8" ht="15">
      <c r="A48" s="19">
        <v>45</v>
      </c>
      <c r="B48" s="20" t="s">
        <v>95</v>
      </c>
      <c r="C48" s="20" t="s">
        <v>96</v>
      </c>
      <c r="D48" s="21">
        <f t="shared" si="0"/>
        <v>0</v>
      </c>
      <c r="E48" s="19">
        <v>4</v>
      </c>
      <c r="F48" s="22" t="s">
        <v>19</v>
      </c>
      <c r="G48" s="23"/>
      <c r="H48" t="s">
        <v>2</v>
      </c>
    </row>
    <row r="49" spans="1:7" ht="15">
      <c r="A49" s="19" t="s">
        <v>97</v>
      </c>
      <c r="B49" s="20" t="s">
        <v>90</v>
      </c>
      <c r="C49" s="20" t="s">
        <v>91</v>
      </c>
      <c r="D49" s="21">
        <f t="shared" si="0"/>
        <v>0</v>
      </c>
      <c r="E49" s="19">
        <v>4</v>
      </c>
      <c r="F49" s="22" t="s">
        <v>19</v>
      </c>
      <c r="G49" s="23"/>
    </row>
    <row r="50" spans="1:7" ht="15">
      <c r="A50" s="19" t="s">
        <v>97</v>
      </c>
      <c r="B50" s="20" t="s">
        <v>92</v>
      </c>
      <c r="C50" s="20" t="s">
        <v>93</v>
      </c>
      <c r="D50" s="21">
        <f t="shared" si="0"/>
        <v>0</v>
      </c>
      <c r="E50" s="19">
        <v>4</v>
      </c>
      <c r="F50" s="22" t="s">
        <v>19</v>
      </c>
      <c r="G50" s="23"/>
    </row>
    <row r="51" spans="1:7" ht="15">
      <c r="A51" s="19" t="s">
        <v>97</v>
      </c>
      <c r="B51" s="20" t="s">
        <v>94</v>
      </c>
      <c r="C51" s="20" t="s">
        <v>93</v>
      </c>
      <c r="D51" s="21">
        <f t="shared" si="0"/>
        <v>0</v>
      </c>
      <c r="E51" s="19">
        <v>4</v>
      </c>
      <c r="F51" s="22" t="s">
        <v>19</v>
      </c>
      <c r="G51" s="23"/>
    </row>
    <row r="52" spans="1:7" ht="15">
      <c r="A52" s="19" t="s">
        <v>97</v>
      </c>
      <c r="B52" s="20" t="s">
        <v>95</v>
      </c>
      <c r="C52" s="20" t="s">
        <v>96</v>
      </c>
      <c r="D52" s="21">
        <f t="shared" si="0"/>
        <v>0</v>
      </c>
      <c r="E52" s="19">
        <v>4</v>
      </c>
      <c r="F52" s="22" t="s">
        <v>19</v>
      </c>
      <c r="G52" s="23"/>
    </row>
    <row r="53" spans="1:7" ht="15">
      <c r="A53" s="19">
        <v>49</v>
      </c>
      <c r="B53" s="20" t="s">
        <v>98</v>
      </c>
      <c r="C53" s="20" t="s">
        <v>99</v>
      </c>
      <c r="D53" s="21">
        <f t="shared" si="0"/>
        <v>194000</v>
      </c>
      <c r="E53" s="19">
        <v>4</v>
      </c>
      <c r="F53" s="22" t="s">
        <v>12</v>
      </c>
      <c r="G53" s="23">
        <f>'[1]31-49'!F54</f>
        <v>776</v>
      </c>
    </row>
    <row r="54" spans="1:7" ht="15">
      <c r="A54" s="19">
        <v>53</v>
      </c>
      <c r="B54" s="20" t="s">
        <v>100</v>
      </c>
      <c r="C54" s="20" t="s">
        <v>101</v>
      </c>
      <c r="D54" s="21">
        <f t="shared" si="0"/>
        <v>435500</v>
      </c>
      <c r="E54" s="19">
        <v>4</v>
      </c>
      <c r="F54" s="22" t="s">
        <v>12</v>
      </c>
      <c r="G54" s="23">
        <f>'[1]31-53'!F54</f>
        <v>1742</v>
      </c>
    </row>
    <row r="55" spans="1:7" ht="15">
      <c r="A55" s="19">
        <v>54</v>
      </c>
      <c r="B55" s="20" t="s">
        <v>102</v>
      </c>
      <c r="C55" s="20" t="s">
        <v>103</v>
      </c>
      <c r="D55" s="21">
        <f t="shared" si="0"/>
        <v>388700</v>
      </c>
      <c r="E55" s="19">
        <v>4</v>
      </c>
      <c r="F55" s="22" t="s">
        <v>12</v>
      </c>
      <c r="G55" s="23">
        <f>'[1]31-54'!F54</f>
        <v>1554.8</v>
      </c>
    </row>
    <row r="56" spans="1:7" ht="15">
      <c r="A56" s="19">
        <v>56</v>
      </c>
      <c r="B56" s="20" t="s">
        <v>104</v>
      </c>
      <c r="C56" s="20" t="s">
        <v>14</v>
      </c>
      <c r="D56" s="21">
        <f t="shared" si="0"/>
        <v>166400</v>
      </c>
      <c r="E56" s="19">
        <v>4</v>
      </c>
      <c r="F56" s="22" t="s">
        <v>12</v>
      </c>
      <c r="G56" s="23">
        <f>'[1]31-56'!F54</f>
        <v>665.6</v>
      </c>
    </row>
    <row r="57" spans="1:7" ht="15">
      <c r="A57" s="19">
        <v>57</v>
      </c>
      <c r="B57" s="20" t="s">
        <v>105</v>
      </c>
      <c r="C57" s="20" t="s">
        <v>14</v>
      </c>
      <c r="D57" s="21">
        <f t="shared" si="0"/>
        <v>315000</v>
      </c>
      <c r="E57" s="19">
        <v>4</v>
      </c>
      <c r="F57" s="22" t="s">
        <v>12</v>
      </c>
      <c r="G57" s="23">
        <f>'[1]31-57'!F54</f>
        <v>1260</v>
      </c>
    </row>
    <row r="58" spans="1:7" ht="15">
      <c r="A58" s="19">
        <v>58</v>
      </c>
      <c r="B58" s="20" t="s">
        <v>106</v>
      </c>
      <c r="C58" s="20" t="s">
        <v>107</v>
      </c>
      <c r="D58" s="21">
        <f t="shared" si="0"/>
        <v>400000</v>
      </c>
      <c r="E58" s="19">
        <v>4</v>
      </c>
      <c r="F58" s="22" t="s">
        <v>12</v>
      </c>
      <c r="G58" s="23">
        <f>'[1]31-58'!F54</f>
        <v>1600</v>
      </c>
    </row>
    <row r="59" spans="1:7" ht="15">
      <c r="A59" s="19">
        <v>59</v>
      </c>
      <c r="B59" s="20" t="s">
        <v>108</v>
      </c>
      <c r="C59" s="20" t="s">
        <v>14</v>
      </c>
      <c r="D59" s="21">
        <f t="shared" si="0"/>
        <v>200025</v>
      </c>
      <c r="E59" s="19">
        <v>4</v>
      </c>
      <c r="F59" s="22" t="s">
        <v>12</v>
      </c>
      <c r="G59" s="23">
        <f>'[1]31-59'!F54</f>
        <v>800.1</v>
      </c>
    </row>
    <row r="60" spans="1:7" ht="15">
      <c r="A60" s="19">
        <v>60</v>
      </c>
      <c r="B60" s="20" t="s">
        <v>109</v>
      </c>
      <c r="C60" s="20" t="s">
        <v>14</v>
      </c>
      <c r="D60" s="21">
        <f t="shared" si="0"/>
        <v>356050</v>
      </c>
      <c r="E60" s="19">
        <v>4</v>
      </c>
      <c r="F60" s="22" t="s">
        <v>12</v>
      </c>
      <c r="G60" s="23">
        <f>'[1]31-60'!F54</f>
        <v>1424.2</v>
      </c>
    </row>
    <row r="61" spans="1:7" ht="15">
      <c r="A61" s="19">
        <v>64</v>
      </c>
      <c r="B61" s="20" t="s">
        <v>110</v>
      </c>
      <c r="C61" s="20" t="s">
        <v>14</v>
      </c>
      <c r="D61" s="21">
        <f t="shared" si="0"/>
        <v>185325.00000000003</v>
      </c>
      <c r="E61" s="19">
        <v>4</v>
      </c>
      <c r="F61" s="22" t="s">
        <v>12</v>
      </c>
      <c r="G61" s="23">
        <f>'[1]31-64'!F54</f>
        <v>741.3000000000001</v>
      </c>
    </row>
    <row r="62" spans="1:7" ht="15">
      <c r="A62" s="19">
        <v>65</v>
      </c>
      <c r="B62" s="20" t="s">
        <v>111</v>
      </c>
      <c r="C62" s="20" t="s">
        <v>14</v>
      </c>
      <c r="D62" s="21">
        <f t="shared" si="0"/>
        <v>367300</v>
      </c>
      <c r="E62" s="19">
        <v>4</v>
      </c>
      <c r="F62" s="22" t="s">
        <v>12</v>
      </c>
      <c r="G62" s="23">
        <f>'[1]31-65'!F54</f>
        <v>1469.2</v>
      </c>
    </row>
    <row r="63" spans="1:7" ht="15">
      <c r="A63" s="19">
        <v>66</v>
      </c>
      <c r="B63" s="20" t="s">
        <v>112</v>
      </c>
      <c r="C63" s="20" t="s">
        <v>113</v>
      </c>
      <c r="D63" s="21">
        <f t="shared" si="0"/>
        <v>256750</v>
      </c>
      <c r="E63" s="19">
        <v>4</v>
      </c>
      <c r="F63" s="22" t="s">
        <v>55</v>
      </c>
      <c r="G63" s="23">
        <f>'[1]31-66'!F54</f>
        <v>1027</v>
      </c>
    </row>
    <row r="64" spans="1:8" ht="15">
      <c r="A64" s="19">
        <v>66</v>
      </c>
      <c r="B64" s="20" t="s">
        <v>114</v>
      </c>
      <c r="C64" s="20" t="s">
        <v>115</v>
      </c>
      <c r="D64" s="21">
        <f t="shared" si="0"/>
        <v>0</v>
      </c>
      <c r="E64" s="19">
        <v>4</v>
      </c>
      <c r="F64" s="22" t="s">
        <v>55</v>
      </c>
      <c r="G64" s="23"/>
      <c r="H64" t="s">
        <v>2</v>
      </c>
    </row>
    <row r="65" spans="1:7" ht="15">
      <c r="A65" s="19">
        <v>69</v>
      </c>
      <c r="B65" s="20" t="s">
        <v>116</v>
      </c>
      <c r="C65" s="20" t="s">
        <v>117</v>
      </c>
      <c r="D65" s="21">
        <f t="shared" si="0"/>
        <v>273600</v>
      </c>
      <c r="E65" s="19">
        <v>4</v>
      </c>
      <c r="F65" s="22" t="s">
        <v>55</v>
      </c>
      <c r="G65" s="23">
        <f>'[1]31-69'!F54</f>
        <v>1094.4</v>
      </c>
    </row>
    <row r="66" spans="1:7" ht="15">
      <c r="A66" s="19">
        <v>69</v>
      </c>
      <c r="B66" s="20" t="s">
        <v>118</v>
      </c>
      <c r="C66" s="20" t="s">
        <v>117</v>
      </c>
      <c r="D66" s="21">
        <f t="shared" si="0"/>
        <v>0</v>
      </c>
      <c r="E66" s="19">
        <v>4</v>
      </c>
      <c r="F66" s="22" t="s">
        <v>55</v>
      </c>
      <c r="G66" s="23"/>
    </row>
    <row r="67" spans="1:7" ht="15">
      <c r="A67" s="19">
        <v>70</v>
      </c>
      <c r="B67" s="20" t="s">
        <v>119</v>
      </c>
      <c r="C67" s="20" t="s">
        <v>14</v>
      </c>
      <c r="D67" s="21">
        <f t="shared" si="0"/>
        <v>897375</v>
      </c>
      <c r="E67" s="19">
        <v>4</v>
      </c>
      <c r="F67" s="22" t="s">
        <v>12</v>
      </c>
      <c r="G67" s="23">
        <f>'[1]31-70'!F54</f>
        <v>3589.5</v>
      </c>
    </row>
    <row r="68" spans="1:7" ht="15">
      <c r="A68" s="19">
        <v>71</v>
      </c>
      <c r="B68" s="20" t="s">
        <v>120</v>
      </c>
      <c r="C68" s="20" t="s">
        <v>14</v>
      </c>
      <c r="D68" s="21">
        <f t="shared" si="0"/>
        <v>774850</v>
      </c>
      <c r="E68" s="19">
        <v>4</v>
      </c>
      <c r="F68" s="22" t="s">
        <v>12</v>
      </c>
      <c r="G68" s="23">
        <f>'[1]31-71'!F54</f>
        <v>3099.4</v>
      </c>
    </row>
    <row r="69" spans="1:7" ht="15">
      <c r="A69" s="19">
        <v>72</v>
      </c>
      <c r="B69" s="20" t="s">
        <v>121</v>
      </c>
      <c r="C69" s="20" t="s">
        <v>14</v>
      </c>
      <c r="D69" s="21">
        <f aca="true" t="shared" si="1" ref="D69:D106">G69/4*1000</f>
        <v>636600</v>
      </c>
      <c r="E69" s="19">
        <v>4</v>
      </c>
      <c r="F69" s="22" t="s">
        <v>12</v>
      </c>
      <c r="G69" s="23">
        <f>'[1]31-72'!F54</f>
        <v>2546.4</v>
      </c>
    </row>
    <row r="70" spans="1:7" ht="15">
      <c r="A70" s="19">
        <v>73</v>
      </c>
      <c r="B70" s="20" t="s">
        <v>122</v>
      </c>
      <c r="C70" s="20" t="s">
        <v>14</v>
      </c>
      <c r="D70" s="21">
        <f t="shared" si="1"/>
        <v>443075</v>
      </c>
      <c r="E70" s="19">
        <v>4</v>
      </c>
      <c r="F70" s="22" t="s">
        <v>12</v>
      </c>
      <c r="G70" s="23">
        <f>'[1]31-73'!F54</f>
        <v>1772.3</v>
      </c>
    </row>
    <row r="71" spans="1:7" ht="15">
      <c r="A71" s="19">
        <v>74</v>
      </c>
      <c r="B71" s="20" t="s">
        <v>123</v>
      </c>
      <c r="C71" s="20" t="s">
        <v>14</v>
      </c>
      <c r="D71" s="21">
        <f t="shared" si="1"/>
        <v>508500</v>
      </c>
      <c r="E71" s="19">
        <v>4</v>
      </c>
      <c r="F71" s="22" t="s">
        <v>12</v>
      </c>
      <c r="G71" s="23">
        <f>'[1]31-74'!F54</f>
        <v>2034</v>
      </c>
    </row>
    <row r="72" spans="1:7" ht="15">
      <c r="A72" s="19">
        <v>75</v>
      </c>
      <c r="B72" s="20" t="s">
        <v>124</v>
      </c>
      <c r="C72" s="20" t="s">
        <v>14</v>
      </c>
      <c r="D72" s="21">
        <f t="shared" si="1"/>
        <v>660500</v>
      </c>
      <c r="E72" s="19">
        <v>4</v>
      </c>
      <c r="F72" s="22" t="s">
        <v>12</v>
      </c>
      <c r="G72" s="23">
        <f>'[1]31-75'!F54</f>
        <v>2642</v>
      </c>
    </row>
    <row r="73" spans="1:7" ht="15">
      <c r="A73" s="19">
        <v>76</v>
      </c>
      <c r="B73" s="20" t="s">
        <v>125</v>
      </c>
      <c r="C73" s="20" t="s">
        <v>14</v>
      </c>
      <c r="D73" s="21">
        <f t="shared" si="1"/>
        <v>276900.00000000006</v>
      </c>
      <c r="E73" s="19">
        <v>4</v>
      </c>
      <c r="F73" s="22" t="s">
        <v>12</v>
      </c>
      <c r="G73" s="23">
        <f>'[1]31-76'!F54</f>
        <v>1107.6000000000001</v>
      </c>
    </row>
    <row r="74" spans="1:7" ht="15">
      <c r="A74" s="19">
        <v>77</v>
      </c>
      <c r="B74" s="20" t="s">
        <v>126</v>
      </c>
      <c r="C74" s="20" t="s">
        <v>14</v>
      </c>
      <c r="D74" s="21">
        <f t="shared" si="1"/>
        <v>509150.00000000006</v>
      </c>
      <c r="E74" s="19">
        <v>4</v>
      </c>
      <c r="F74" s="22" t="s">
        <v>55</v>
      </c>
      <c r="G74" s="23">
        <f>'[1]31-77'!F54</f>
        <v>2036.6000000000001</v>
      </c>
    </row>
    <row r="75" spans="1:8" ht="15">
      <c r="A75" s="19">
        <v>77</v>
      </c>
      <c r="B75" s="20" t="s">
        <v>127</v>
      </c>
      <c r="C75" s="20" t="s">
        <v>14</v>
      </c>
      <c r="D75" s="21">
        <f t="shared" si="1"/>
        <v>0</v>
      </c>
      <c r="E75" s="19">
        <v>4</v>
      </c>
      <c r="F75" s="22" t="s">
        <v>55</v>
      </c>
      <c r="G75" s="23"/>
      <c r="H75" t="s">
        <v>2</v>
      </c>
    </row>
    <row r="76" spans="1:7" ht="15">
      <c r="A76" s="19">
        <v>78</v>
      </c>
      <c r="B76" s="20" t="s">
        <v>128</v>
      </c>
      <c r="C76" s="20" t="s">
        <v>14</v>
      </c>
      <c r="D76" s="21">
        <f t="shared" si="1"/>
        <v>664000</v>
      </c>
      <c r="E76" s="19">
        <v>4</v>
      </c>
      <c r="F76" s="22" t="s">
        <v>12</v>
      </c>
      <c r="G76" s="23">
        <f>'[1]31-78'!F54</f>
        <v>2656</v>
      </c>
    </row>
    <row r="77" spans="1:7" ht="15">
      <c r="A77" s="19">
        <v>79</v>
      </c>
      <c r="B77" s="20" t="s">
        <v>129</v>
      </c>
      <c r="C77" s="20" t="s">
        <v>14</v>
      </c>
      <c r="D77" s="21">
        <f t="shared" si="1"/>
        <v>393650.00000000006</v>
      </c>
      <c r="E77" s="19">
        <v>4</v>
      </c>
      <c r="F77" s="22" t="s">
        <v>55</v>
      </c>
      <c r="G77" s="23">
        <f>'[1]31-79'!F54</f>
        <v>1574.6000000000001</v>
      </c>
    </row>
    <row r="78" spans="1:7" ht="15">
      <c r="A78" s="19">
        <v>79</v>
      </c>
      <c r="B78" s="20" t="s">
        <v>130</v>
      </c>
      <c r="C78" s="20" t="s">
        <v>14</v>
      </c>
      <c r="D78" s="21">
        <f t="shared" si="1"/>
        <v>0</v>
      </c>
      <c r="E78" s="19">
        <v>4</v>
      </c>
      <c r="F78" s="22" t="s">
        <v>55</v>
      </c>
      <c r="G78" s="23"/>
    </row>
    <row r="79" spans="1:7" ht="15">
      <c r="A79" s="19">
        <v>80</v>
      </c>
      <c r="B79" s="20" t="s">
        <v>131</v>
      </c>
      <c r="C79" s="20" t="s">
        <v>14</v>
      </c>
      <c r="D79" s="21">
        <f t="shared" si="1"/>
        <v>598000</v>
      </c>
      <c r="E79" s="19">
        <v>4</v>
      </c>
      <c r="F79" s="22" t="s">
        <v>12</v>
      </c>
      <c r="G79" s="23">
        <f>'[1]31-80'!F54</f>
        <v>2392</v>
      </c>
    </row>
    <row r="80" spans="1:7" ht="15">
      <c r="A80" s="19">
        <v>82</v>
      </c>
      <c r="B80" s="20" t="s">
        <v>36</v>
      </c>
      <c r="C80" s="20" t="s">
        <v>14</v>
      </c>
      <c r="D80" s="21">
        <f t="shared" si="1"/>
        <v>25150.000000000004</v>
      </c>
      <c r="E80" s="19">
        <v>4</v>
      </c>
      <c r="F80" s="22" t="s">
        <v>12</v>
      </c>
      <c r="G80" s="23">
        <f>'[1]31-82'!F54</f>
        <v>100.60000000000001</v>
      </c>
    </row>
    <row r="81" spans="1:7" ht="15">
      <c r="A81" s="19">
        <v>87</v>
      </c>
      <c r="B81" s="20" t="s">
        <v>132</v>
      </c>
      <c r="C81" s="20" t="s">
        <v>14</v>
      </c>
      <c r="D81" s="21">
        <f t="shared" si="1"/>
        <v>685175.0000000001</v>
      </c>
      <c r="E81" s="19">
        <v>4</v>
      </c>
      <c r="F81" s="22" t="s">
        <v>12</v>
      </c>
      <c r="G81" s="23">
        <f>'[1]31-87'!F54</f>
        <v>2740.7000000000003</v>
      </c>
    </row>
    <row r="82" spans="1:7" ht="15">
      <c r="A82" s="19">
        <v>88</v>
      </c>
      <c r="B82" s="20" t="s">
        <v>133</v>
      </c>
      <c r="C82" s="20" t="s">
        <v>14</v>
      </c>
      <c r="D82" s="21">
        <f t="shared" si="1"/>
        <v>462000</v>
      </c>
      <c r="E82" s="19">
        <v>4</v>
      </c>
      <c r="F82" s="22" t="s">
        <v>12</v>
      </c>
      <c r="G82" s="23">
        <f>'[1]31-88'!F54</f>
        <v>1848</v>
      </c>
    </row>
    <row r="83" spans="1:7" ht="15">
      <c r="A83" s="19">
        <v>89</v>
      </c>
      <c r="B83" s="20" t="s">
        <v>134</v>
      </c>
      <c r="C83" s="20" t="s">
        <v>14</v>
      </c>
      <c r="D83" s="21">
        <f t="shared" si="1"/>
        <v>615000</v>
      </c>
      <c r="E83" s="19">
        <v>4</v>
      </c>
      <c r="F83" s="22" t="s">
        <v>12</v>
      </c>
      <c r="G83" s="23">
        <f>'[1]31-89'!F54</f>
        <v>2460</v>
      </c>
    </row>
    <row r="84" spans="1:7" ht="15">
      <c r="A84" s="19">
        <v>91</v>
      </c>
      <c r="B84" s="20" t="s">
        <v>135</v>
      </c>
      <c r="C84" s="20" t="s">
        <v>14</v>
      </c>
      <c r="D84" s="21">
        <f t="shared" si="1"/>
        <v>486450</v>
      </c>
      <c r="E84" s="19">
        <v>4</v>
      </c>
      <c r="F84" s="22" t="s">
        <v>12</v>
      </c>
      <c r="G84" s="23">
        <f>'[1]31-91'!F54</f>
        <v>1945.8</v>
      </c>
    </row>
    <row r="85" spans="1:7" ht="15">
      <c r="A85" s="19">
        <v>93</v>
      </c>
      <c r="B85" s="20" t="s">
        <v>136</v>
      </c>
      <c r="C85" s="20" t="s">
        <v>14</v>
      </c>
      <c r="D85" s="21">
        <f t="shared" si="1"/>
        <v>597000</v>
      </c>
      <c r="E85" s="19">
        <v>4</v>
      </c>
      <c r="F85" s="22" t="s">
        <v>12</v>
      </c>
      <c r="G85" s="23">
        <f>'[1]31-93'!F54</f>
        <v>2388</v>
      </c>
    </row>
    <row r="86" spans="1:7" ht="15">
      <c r="A86" s="19">
        <v>95</v>
      </c>
      <c r="B86" s="20" t="s">
        <v>137</v>
      </c>
      <c r="C86" s="20" t="s">
        <v>138</v>
      </c>
      <c r="D86" s="21">
        <f t="shared" si="1"/>
        <v>80250</v>
      </c>
      <c r="E86" s="19">
        <v>4</v>
      </c>
      <c r="F86" s="22" t="s">
        <v>12</v>
      </c>
      <c r="G86" s="23">
        <f>'[1]31-95'!F54</f>
        <v>321</v>
      </c>
    </row>
    <row r="87" spans="1:7" ht="15">
      <c r="A87" s="19">
        <v>96</v>
      </c>
      <c r="B87" s="20" t="s">
        <v>139</v>
      </c>
      <c r="C87" s="20" t="s">
        <v>14</v>
      </c>
      <c r="D87" s="21">
        <f t="shared" si="1"/>
        <v>0</v>
      </c>
      <c r="E87" s="19">
        <v>4</v>
      </c>
      <c r="F87" s="22" t="s">
        <v>55</v>
      </c>
      <c r="G87" s="23"/>
    </row>
    <row r="88" spans="1:7" ht="15">
      <c r="A88" s="19">
        <v>101</v>
      </c>
      <c r="B88" s="20" t="s">
        <v>140</v>
      </c>
      <c r="C88" s="20" t="s">
        <v>14</v>
      </c>
      <c r="D88" s="21">
        <f t="shared" si="1"/>
        <v>707300.0000000001</v>
      </c>
      <c r="E88" s="19">
        <v>4</v>
      </c>
      <c r="F88" s="22" t="s">
        <v>12</v>
      </c>
      <c r="G88" s="23">
        <f>'[1]31-101'!F54</f>
        <v>2829.2000000000003</v>
      </c>
    </row>
    <row r="89" spans="1:7" ht="15">
      <c r="A89" s="19">
        <v>102</v>
      </c>
      <c r="B89" s="20" t="s">
        <v>141</v>
      </c>
      <c r="C89" s="20" t="s">
        <v>14</v>
      </c>
      <c r="D89" s="21">
        <f t="shared" si="1"/>
        <v>337125</v>
      </c>
      <c r="E89" s="19">
        <v>4</v>
      </c>
      <c r="F89" s="22" t="s">
        <v>12</v>
      </c>
      <c r="G89" s="23">
        <f>'[1]31-102'!F54</f>
        <v>1348.5</v>
      </c>
    </row>
    <row r="90" spans="1:7" ht="15">
      <c r="A90" s="19">
        <v>105</v>
      </c>
      <c r="B90" s="20" t="s">
        <v>142</v>
      </c>
      <c r="C90" s="20" t="s">
        <v>143</v>
      </c>
      <c r="D90" s="21">
        <f t="shared" si="1"/>
        <v>120200</v>
      </c>
      <c r="E90" s="19">
        <v>4</v>
      </c>
      <c r="F90" s="22" t="s">
        <v>12</v>
      </c>
      <c r="G90" s="23">
        <f>'[1]31-105'!F54</f>
        <v>480.8</v>
      </c>
    </row>
    <row r="91" spans="1:7" ht="15">
      <c r="A91" s="19">
        <v>107</v>
      </c>
      <c r="B91" s="20" t="s">
        <v>144</v>
      </c>
      <c r="C91" s="20" t="s">
        <v>14</v>
      </c>
      <c r="D91" s="21">
        <f t="shared" si="1"/>
        <v>576050.0000000001</v>
      </c>
      <c r="E91" s="19">
        <v>4</v>
      </c>
      <c r="F91" s="22" t="s">
        <v>12</v>
      </c>
      <c r="G91" s="23">
        <f>'[1]31-107'!F54</f>
        <v>2304.2000000000003</v>
      </c>
    </row>
    <row r="92" spans="1:7" ht="15">
      <c r="A92" s="19">
        <v>114</v>
      </c>
      <c r="B92" s="20" t="s">
        <v>145</v>
      </c>
      <c r="C92" s="20" t="s">
        <v>14</v>
      </c>
      <c r="D92" s="21">
        <f t="shared" si="1"/>
        <v>747407.5</v>
      </c>
      <c r="E92" s="19">
        <v>4</v>
      </c>
      <c r="F92" s="22" t="s">
        <v>12</v>
      </c>
      <c r="G92" s="23">
        <f>'[1]31-114'!F54</f>
        <v>2989.63</v>
      </c>
    </row>
    <row r="93" spans="1:7" ht="15">
      <c r="A93" s="19">
        <v>115</v>
      </c>
      <c r="B93" s="20" t="s">
        <v>146</v>
      </c>
      <c r="C93" s="20" t="s">
        <v>14</v>
      </c>
      <c r="D93" s="21">
        <f t="shared" si="1"/>
        <v>640300.0000000001</v>
      </c>
      <c r="E93" s="19">
        <v>4</v>
      </c>
      <c r="F93" s="22" t="s">
        <v>55</v>
      </c>
      <c r="G93" s="23">
        <f>'[1]31-115'!F54</f>
        <v>2561.2000000000003</v>
      </c>
    </row>
    <row r="94" spans="1:8" ht="15">
      <c r="A94" s="19">
        <v>115</v>
      </c>
      <c r="B94" s="20" t="s">
        <v>147</v>
      </c>
      <c r="C94" s="20" t="s">
        <v>14</v>
      </c>
      <c r="D94" s="21">
        <f t="shared" si="1"/>
        <v>0</v>
      </c>
      <c r="E94" s="19">
        <v>4</v>
      </c>
      <c r="F94" s="22" t="s">
        <v>55</v>
      </c>
      <c r="G94" s="23"/>
      <c r="H94" t="s">
        <v>2</v>
      </c>
    </row>
    <row r="95" spans="1:7" ht="15">
      <c r="A95" s="19">
        <v>116</v>
      </c>
      <c r="B95" s="20" t="s">
        <v>148</v>
      </c>
      <c r="C95" s="20" t="s">
        <v>14</v>
      </c>
      <c r="D95" s="21">
        <f t="shared" si="1"/>
        <v>561425.0000000001</v>
      </c>
      <c r="E95" s="19">
        <v>4</v>
      </c>
      <c r="F95" s="22" t="s">
        <v>12</v>
      </c>
      <c r="G95" s="23">
        <f>'[1]31-116'!F54</f>
        <v>2245.7000000000003</v>
      </c>
    </row>
    <row r="96" spans="1:7" ht="15">
      <c r="A96" s="19">
        <v>122</v>
      </c>
      <c r="B96" s="20" t="s">
        <v>149</v>
      </c>
      <c r="C96" s="20" t="s">
        <v>14</v>
      </c>
      <c r="D96" s="21">
        <f t="shared" si="1"/>
        <v>846100</v>
      </c>
      <c r="E96" s="19">
        <v>4</v>
      </c>
      <c r="F96" s="22" t="s">
        <v>55</v>
      </c>
      <c r="G96" s="23">
        <f>'[1]31-122'!F54</f>
        <v>3384.4</v>
      </c>
    </row>
    <row r="97" spans="1:8" ht="15">
      <c r="A97" s="19">
        <v>122</v>
      </c>
      <c r="B97" s="20" t="s">
        <v>150</v>
      </c>
      <c r="C97" s="20" t="s">
        <v>14</v>
      </c>
      <c r="D97" s="21">
        <f t="shared" si="1"/>
        <v>0</v>
      </c>
      <c r="E97" s="19">
        <v>4</v>
      </c>
      <c r="F97" s="22" t="s">
        <v>55</v>
      </c>
      <c r="G97" s="23"/>
      <c r="H97" t="s">
        <v>2</v>
      </c>
    </row>
    <row r="98" spans="1:7" ht="15">
      <c r="A98" s="24">
        <v>126</v>
      </c>
      <c r="B98" s="20" t="s">
        <v>151</v>
      </c>
      <c r="C98" s="20" t="s">
        <v>86</v>
      </c>
      <c r="D98" s="21">
        <f t="shared" si="1"/>
        <v>277300</v>
      </c>
      <c r="E98" s="19">
        <v>4</v>
      </c>
      <c r="F98" s="22" t="s">
        <v>12</v>
      </c>
      <c r="G98" s="23">
        <f>'[1]31-126'!F54</f>
        <v>1109.2</v>
      </c>
    </row>
    <row r="99" spans="1:7" ht="15">
      <c r="A99" s="24">
        <v>127</v>
      </c>
      <c r="B99" s="20" t="s">
        <v>152</v>
      </c>
      <c r="C99" s="20" t="s">
        <v>14</v>
      </c>
      <c r="D99" s="21">
        <f t="shared" si="1"/>
        <v>0</v>
      </c>
      <c r="E99" s="19">
        <v>4</v>
      </c>
      <c r="F99" s="22" t="s">
        <v>55</v>
      </c>
      <c r="G99" s="23"/>
    </row>
    <row r="100" spans="1:7" ht="15">
      <c r="A100" s="19">
        <v>127</v>
      </c>
      <c r="B100" s="20" t="s">
        <v>153</v>
      </c>
      <c r="C100" s="20" t="s">
        <v>14</v>
      </c>
      <c r="D100" s="21">
        <f t="shared" si="1"/>
        <v>0</v>
      </c>
      <c r="E100" s="19">
        <v>4</v>
      </c>
      <c r="F100" s="22" t="s">
        <v>55</v>
      </c>
      <c r="G100" s="23">
        <f>'[1]31-127'!F54</f>
        <v>0</v>
      </c>
    </row>
    <row r="101" spans="1:7" ht="15">
      <c r="A101" s="19">
        <v>128</v>
      </c>
      <c r="B101" s="20" t="s">
        <v>154</v>
      </c>
      <c r="C101" s="20" t="s">
        <v>155</v>
      </c>
      <c r="D101" s="21">
        <f t="shared" si="1"/>
        <v>188987.5</v>
      </c>
      <c r="E101" s="19">
        <v>4</v>
      </c>
      <c r="F101" s="22"/>
      <c r="G101" s="23">
        <f>'[1]31-128'!F54</f>
        <v>755.95</v>
      </c>
    </row>
    <row r="102" spans="1:7" ht="15.75" thickBot="1">
      <c r="A102" s="25">
        <v>130</v>
      </c>
      <c r="B102" s="26" t="s">
        <v>156</v>
      </c>
      <c r="C102" s="26" t="s">
        <v>157</v>
      </c>
      <c r="D102" s="27">
        <f t="shared" si="1"/>
        <v>147600</v>
      </c>
      <c r="E102" s="25">
        <v>4</v>
      </c>
      <c r="F102" s="28"/>
      <c r="G102" s="29">
        <f>'[1]31-130'!F54</f>
        <v>590.4</v>
      </c>
    </row>
    <row r="103" ht="15.75" thickBot="1"/>
    <row r="104" spans="6:7" ht="15.75" thickBot="1">
      <c r="F104" s="30" t="s">
        <v>158</v>
      </c>
      <c r="G104" s="31">
        <f>SUM(G3:G102)</f>
        <v>112864.65000000001</v>
      </c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Adam</cp:lastModifiedBy>
  <dcterms:created xsi:type="dcterms:W3CDTF">2009-03-02T07:11:42Z</dcterms:created>
  <dcterms:modified xsi:type="dcterms:W3CDTF">2009-03-02T07:27:36Z</dcterms:modified>
  <cp:category/>
  <cp:version/>
  <cp:contentType/>
  <cp:contentStatus/>
</cp:coreProperties>
</file>