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11985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<sst xmlns="http://schemas.openxmlformats.org/spreadsheetml/2006/main" count="252" uniqueCount="109">
  <si>
    <t>FLAKSTADVÅG</t>
  </si>
  <si>
    <t>GNR.39</t>
  </si>
  <si>
    <t xml:space="preserve"> </t>
  </si>
  <si>
    <t>BNR</t>
  </si>
  <si>
    <t>NAVN</t>
  </si>
  <si>
    <t>ADRESSE</t>
  </si>
  <si>
    <t>SKATTEGRUNNLAG</t>
  </si>
  <si>
    <t>SK.PROMILLE</t>
  </si>
  <si>
    <t>ANDEL</t>
  </si>
  <si>
    <t>UTLIGNET SKATT</t>
  </si>
  <si>
    <t>ROLF AARBERG</t>
  </si>
  <si>
    <t>MARIKÅPEV.42, 9100 KVALØYSLETTA</t>
  </si>
  <si>
    <t>1/1</t>
  </si>
  <si>
    <t>SISSEL OLSEN</t>
  </si>
  <si>
    <t>9393 FLAKSTADVÅG</t>
  </si>
  <si>
    <t>2/1</t>
  </si>
  <si>
    <t>1/6</t>
  </si>
  <si>
    <t>KARIN NORHALL</t>
  </si>
  <si>
    <t>NÅLV.22, 1537 MOSS</t>
  </si>
  <si>
    <t>BJØRG BANG</t>
  </si>
  <si>
    <t>BANEHAUGSKOGEN 7, 6415 MOLDE</t>
  </si>
  <si>
    <t>ANN-ELISE KRISTIANSEN</t>
  </si>
  <si>
    <t>BUKKESPRANGET 3, 1535 MOSS</t>
  </si>
  <si>
    <t>BODIL EILERTSEN</t>
  </si>
  <si>
    <t>SALMAKERSTIEN 7E, 1537 MOSS</t>
  </si>
  <si>
    <t>ANITA LARSEN</t>
  </si>
  <si>
    <t>8540 BALLANGEN</t>
  </si>
  <si>
    <t>1/30</t>
  </si>
  <si>
    <t>PER WANGENSTEN</t>
  </si>
  <si>
    <t xml:space="preserve">5450 SUNDE </t>
  </si>
  <si>
    <t>JARLE WANGENSTEN</t>
  </si>
  <si>
    <t>STOREMYR 1A, 5450 SUNDE</t>
  </si>
  <si>
    <t>JAN ERIK WANGENSTEN</t>
  </si>
  <si>
    <t>HERØYSUNDV.87, 5462 HERØYSUNDET</t>
  </si>
  <si>
    <t>KIM RAYMOND NILSEN</t>
  </si>
  <si>
    <t>YSTNESV.4, 9550 ØKSFJORD</t>
  </si>
  <si>
    <t>GUNVALD TORBERGSEN</t>
  </si>
  <si>
    <t>THORBJØRN FLAKSTAD</t>
  </si>
  <si>
    <t>4/1</t>
  </si>
  <si>
    <t>4/2</t>
  </si>
  <si>
    <t>FLAKSTADVÅG FISKEOPPDRETT AS</t>
  </si>
  <si>
    <t>MAGNHILD LUNDE</t>
  </si>
  <si>
    <t>SJØVEGEN 19 A, 7560 VIKHAMAR</t>
  </si>
  <si>
    <t>ODD FLAKSTAD</t>
  </si>
  <si>
    <t>1/2</t>
  </si>
  <si>
    <t>TORHILD FLAKSTAD</t>
  </si>
  <si>
    <t>STORMYRV.9, 9415 HARSTAD</t>
  </si>
  <si>
    <t>TROND EILERTSEN</t>
  </si>
  <si>
    <t>SONDREV.21, 0378 OSLO</t>
  </si>
  <si>
    <t>8/1</t>
  </si>
  <si>
    <t>PER GROV EILERTSEN</t>
  </si>
  <si>
    <t>ANTENNEV.52, 9017 TROMSØ</t>
  </si>
  <si>
    <t>IVAR ENOKSEN</t>
  </si>
  <si>
    <t>IRENE THOMASSEN</t>
  </si>
  <si>
    <t>KRABBEV.14A, 9430 SANDTORG</t>
  </si>
  <si>
    <t>IDAR OLSEN</t>
  </si>
  <si>
    <t>16/1</t>
  </si>
  <si>
    <t>ASTRID ØIAMO</t>
  </si>
  <si>
    <t>NELLIKV.2, 7340 OPPDAL</t>
  </si>
  <si>
    <t>ARNOLD ERIKSEN</t>
  </si>
  <si>
    <t>ELSE MARIE AARBERG</t>
  </si>
  <si>
    <t>TOVE AINA EILERTSEN</t>
  </si>
  <si>
    <t>SOLSTRANDV.252, 9020 TROMSDALEN</t>
  </si>
  <si>
    <t>FRODE EILERTSEN</t>
  </si>
  <si>
    <t>TERJE NORHALL</t>
  </si>
  <si>
    <t>MARTIN PER TAKAC</t>
  </si>
  <si>
    <t>KROKBEKKV.38B, 9325 BARDUFOSS</t>
  </si>
  <si>
    <t>KATRINE MOEN TAKAC</t>
  </si>
  <si>
    <t>ALFHILD FLAKSTAD</t>
  </si>
  <si>
    <t>9380 GRYLLEFJORD</t>
  </si>
  <si>
    <t>AKSEL FALLSEN</t>
  </si>
  <si>
    <t>ANNA EILERTSEN</t>
  </si>
  <si>
    <t>STAFETTV.7N, 3224 SANDEFJORD</t>
  </si>
  <si>
    <t>ODDVEIG FLAKSTAD</t>
  </si>
  <si>
    <t>OLE JØRGENSEN</t>
  </si>
  <si>
    <t>BENGT OLSEN</t>
  </si>
  <si>
    <t>GEIR OLSEN/HARRIETH HANSEN</t>
  </si>
  <si>
    <t>TOVE AGNETHE JAKOBSEN</t>
  </si>
  <si>
    <t>1/4</t>
  </si>
  <si>
    <t>HEGE AARBERG</t>
  </si>
  <si>
    <t>KÅRVIKV.24, 9010 TROMSØ</t>
  </si>
  <si>
    <t>PAUL HIND</t>
  </si>
  <si>
    <t>KARIN FLAKSTAD</t>
  </si>
  <si>
    <t>FELTSPATV.23, 3070 SANDE I VESTFOLD</t>
  </si>
  <si>
    <t>ATLE FLAKSTAD</t>
  </si>
  <si>
    <t>ELIN FLAKSTAD</t>
  </si>
  <si>
    <t>JAN KÅRE PEDERSEN</t>
  </si>
  <si>
    <t>ØVRE SOLLIGÅRDEN 2, 9020 TROMSDALEN</t>
  </si>
  <si>
    <t>BJØRN STEINAR PEDERSEN</t>
  </si>
  <si>
    <t>DR.LIESGT.12, 9008 TROMSØ</t>
  </si>
  <si>
    <t>FRED OVE FLAKSTAD</t>
  </si>
  <si>
    <t>1/3</t>
  </si>
  <si>
    <t>BJØRN STEINAR EILERTSEN</t>
  </si>
  <si>
    <t>TANGENV.5, 2008 FJERDINGBY</t>
  </si>
  <si>
    <t>SVEIN MAGNE EILERTSEN</t>
  </si>
  <si>
    <t>VEGAV.8, 9024 TOMASJORD</t>
  </si>
  <si>
    <t>RUNE GROV EILERTSEN</t>
  </si>
  <si>
    <t>SKAVSTIEN 20, 9100 KVALØYSLETTA</t>
  </si>
  <si>
    <t>TORODD TORBERGSEN</t>
  </si>
  <si>
    <t>SOLVEIG TORBERGSEN</t>
  </si>
  <si>
    <t>TOVE STROKKENES</t>
  </si>
  <si>
    <t>9350 SJØVEGAN</t>
  </si>
  <si>
    <t>MONA ELSTAD</t>
  </si>
  <si>
    <t>MARIT BRODERSTAD</t>
  </si>
  <si>
    <t>GÅRE, 9475 BORKENES</t>
  </si>
  <si>
    <t>MARKUS ENOKSEN</t>
  </si>
  <si>
    <t>58</t>
  </si>
  <si>
    <t>TORHILD OG ODD FLAKSTAD</t>
  </si>
  <si>
    <t>SUM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</si>
</sst>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&quot;kr&quot;\ * #,##0_);_(&quot;kr&quot;\ * \(#,##0\);_(&quot;kr&quot;\ * &quot;-&quot;??_);_(@_)"/>
    <numFmt numFmtId="165" formatCode="_(&quot;kr&quot;\ * #,##0.00_);_(&quot;kr&quot;\ * \(#,##0.00\);_(&quot;kr&quot;\ 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b/>
      <sz val="20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14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Fill="1" applyBorder="1" applyAlignment="1">
      <alignment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/>
    </xf>
    <xf numFmtId="0" fontId="22" fillId="0" borderId="16" xfId="0" applyFont="1" applyBorder="1" applyAlignment="1">
      <alignment/>
    </xf>
    <xf numFmtId="164" fontId="22" fillId="0" borderId="18" xfId="0" applyNumberFormat="1" applyFont="1" applyBorder="1" applyAlignment="1">
      <alignment/>
    </xf>
    <xf numFmtId="0" fontId="22" fillId="0" borderId="16" xfId="0" applyFont="1" applyBorder="1" applyAlignment="1">
      <alignment horizontal="center"/>
    </xf>
    <xf numFmtId="49" fontId="22" fillId="0" borderId="16" xfId="0" applyNumberFormat="1" applyFont="1" applyBorder="1" applyAlignment="1">
      <alignment horizontal="center"/>
    </xf>
    <xf numFmtId="164" fontId="0" fillId="0" borderId="16" xfId="58" applyNumberFormat="1" applyFont="1" applyBorder="1" applyAlignment="1">
      <alignment/>
    </xf>
    <xf numFmtId="0" fontId="22" fillId="0" borderId="19" xfId="0" applyFont="1" applyBorder="1" applyAlignment="1">
      <alignment horizontal="left"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164" fontId="22" fillId="0" borderId="21" xfId="0" applyNumberFormat="1" applyFont="1" applyBorder="1" applyAlignment="1">
      <alignment/>
    </xf>
    <xf numFmtId="0" fontId="22" fillId="0" borderId="19" xfId="0" applyFont="1" applyBorder="1" applyAlignment="1">
      <alignment horizontal="center"/>
    </xf>
    <xf numFmtId="49" fontId="22" fillId="0" borderId="19" xfId="0" applyNumberFormat="1" applyFont="1" applyBorder="1" applyAlignment="1">
      <alignment horizontal="center"/>
    </xf>
    <xf numFmtId="164" fontId="0" fillId="0" borderId="19" xfId="58" applyNumberFormat="1" applyFont="1" applyBorder="1" applyAlignment="1">
      <alignment/>
    </xf>
    <xf numFmtId="49" fontId="22" fillId="0" borderId="19" xfId="0" applyNumberFormat="1" applyFont="1" applyBorder="1" applyAlignment="1">
      <alignment horizontal="left"/>
    </xf>
    <xf numFmtId="49" fontId="22" fillId="0" borderId="20" xfId="0" applyNumberFormat="1" applyFont="1" applyBorder="1" applyAlignment="1">
      <alignment/>
    </xf>
    <xf numFmtId="49" fontId="22" fillId="0" borderId="19" xfId="0" applyNumberFormat="1" applyFont="1" applyBorder="1" applyAlignment="1">
      <alignment/>
    </xf>
    <xf numFmtId="164" fontId="22" fillId="0" borderId="19" xfId="58" applyNumberFormat="1" applyFont="1" applyFill="1" applyBorder="1" applyAlignment="1">
      <alignment/>
    </xf>
    <xf numFmtId="0" fontId="21" fillId="0" borderId="12" xfId="0" applyFont="1" applyBorder="1" applyAlignment="1">
      <alignment horizontal="center"/>
    </xf>
    <xf numFmtId="0" fontId="22" fillId="0" borderId="19" xfId="0" applyFont="1" applyFill="1" applyBorder="1" applyAlignment="1">
      <alignment horizontal="left"/>
    </xf>
    <xf numFmtId="0" fontId="22" fillId="0" borderId="20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2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Border="1" applyAlignment="1">
      <alignment/>
    </xf>
    <xf numFmtId="0" fontId="22" fillId="0" borderId="23" xfId="0" applyFont="1" applyBorder="1" applyAlignment="1">
      <alignment horizontal="center"/>
    </xf>
    <xf numFmtId="49" fontId="22" fillId="0" borderId="23" xfId="0" applyNumberFormat="1" applyFont="1" applyBorder="1" applyAlignment="1">
      <alignment horizontal="center"/>
    </xf>
    <xf numFmtId="164" fontId="0" fillId="0" borderId="23" xfId="58" applyNumberFormat="1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4" xfId="0" applyFont="1" applyFill="1" applyBorder="1" applyAlignment="1">
      <alignment/>
    </xf>
    <xf numFmtId="0" fontId="22" fillId="0" borderId="19" xfId="0" applyNumberFormat="1" applyFont="1" applyBorder="1" applyAlignment="1">
      <alignment horizontal="left"/>
    </xf>
    <xf numFmtId="49" fontId="22" fillId="0" borderId="25" xfId="0" applyNumberFormat="1" applyFont="1" applyBorder="1" applyAlignment="1">
      <alignment horizontal="left"/>
    </xf>
    <xf numFmtId="49" fontId="22" fillId="0" borderId="26" xfId="0" applyNumberFormat="1" applyFont="1" applyBorder="1" applyAlignment="1">
      <alignment/>
    </xf>
    <xf numFmtId="49" fontId="22" fillId="0" borderId="25" xfId="0" applyNumberFormat="1" applyFont="1" applyBorder="1" applyAlignment="1">
      <alignment/>
    </xf>
    <xf numFmtId="164" fontId="22" fillId="0" borderId="27" xfId="0" applyNumberFormat="1" applyFont="1" applyBorder="1" applyAlignment="1">
      <alignment/>
    </xf>
    <xf numFmtId="0" fontId="22" fillId="0" borderId="25" xfId="0" applyFont="1" applyBorder="1" applyAlignment="1">
      <alignment horizontal="center"/>
    </xf>
    <xf numFmtId="49" fontId="22" fillId="0" borderId="25" xfId="0" applyNumberFormat="1" applyFont="1" applyBorder="1" applyAlignment="1">
      <alignment horizontal="center"/>
    </xf>
    <xf numFmtId="164" fontId="0" fillId="0" borderId="25" xfId="58" applyNumberFormat="1" applyFont="1" applyBorder="1" applyAlignment="1">
      <alignment/>
    </xf>
    <xf numFmtId="49" fontId="22" fillId="0" borderId="10" xfId="0" applyNumberFormat="1" applyFont="1" applyFill="1" applyBorder="1" applyAlignment="1">
      <alignment horizontal="center"/>
    </xf>
    <xf numFmtId="164" fontId="0" fillId="33" borderId="28" xfId="0" applyNumberForma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post.torsken.kommune.no/exchange/SveinRolf.Pedersen/Innboks/EIENDOMSSKATT.18.xls.EML/EIENDOMSSKATT.39.xls/C58EA28C-18C0-4a97-9AF2-036E93DDAFB3/EIENDOMSSKATT.39.xls?attach=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KSER"/>
      <sheetName val="MAL"/>
      <sheetName val="39 Flakstadvåg Sum "/>
      <sheetName val="39-2,1"/>
      <sheetName val="39-3"/>
      <sheetName val="39-4"/>
      <sheetName val="39-6"/>
      <sheetName val="39-7"/>
      <sheetName val="39-8"/>
      <sheetName val="39-8,1"/>
      <sheetName val="39-9"/>
      <sheetName val="39-16"/>
      <sheetName val="39-16,1"/>
      <sheetName val="39-17"/>
      <sheetName val="39-18"/>
      <sheetName val="39-19"/>
      <sheetName val="39-20"/>
      <sheetName val="39-21"/>
      <sheetName val="39-23"/>
      <sheetName val="39-24"/>
      <sheetName val="39-25"/>
      <sheetName val="39-26"/>
      <sheetName val="39-27"/>
      <sheetName val="39-28"/>
      <sheetName val="39-30"/>
      <sheetName val="39-31"/>
      <sheetName val="39-33"/>
      <sheetName val="39-35"/>
      <sheetName val="39-36"/>
      <sheetName val="39-37"/>
      <sheetName val="39-40"/>
      <sheetName val="39-41"/>
      <sheetName val="39-42"/>
      <sheetName val="39-46"/>
      <sheetName val="39-45"/>
      <sheetName val="39-47"/>
      <sheetName val="39-50"/>
      <sheetName val="39-51"/>
      <sheetName val="39-56"/>
      <sheetName val="39-55"/>
      <sheetName val="39-58"/>
    </sheetNames>
    <sheetDataSet>
      <sheetData sheetId="3">
        <row r="54">
          <cell r="F54">
            <v>3139.4</v>
          </cell>
        </row>
      </sheetData>
      <sheetData sheetId="4">
        <row r="54">
          <cell r="F54">
            <v>1749.9</v>
          </cell>
        </row>
      </sheetData>
      <sheetData sheetId="5">
        <row r="54">
          <cell r="F54">
            <v>0</v>
          </cell>
        </row>
      </sheetData>
      <sheetData sheetId="6">
        <row r="54">
          <cell r="F54">
            <v>2950</v>
          </cell>
        </row>
      </sheetData>
      <sheetData sheetId="7">
        <row r="54">
          <cell r="F54">
            <v>1720</v>
          </cell>
        </row>
      </sheetData>
      <sheetData sheetId="8">
        <row r="54">
          <cell r="F54">
            <v>1689.6100000000001</v>
          </cell>
        </row>
      </sheetData>
      <sheetData sheetId="9">
        <row r="54">
          <cell r="F54">
            <v>992</v>
          </cell>
        </row>
      </sheetData>
      <sheetData sheetId="10">
        <row r="54">
          <cell r="F54">
            <v>652</v>
          </cell>
        </row>
      </sheetData>
      <sheetData sheetId="11">
        <row r="54">
          <cell r="F54">
            <v>2580</v>
          </cell>
        </row>
      </sheetData>
      <sheetData sheetId="12">
        <row r="54">
          <cell r="F54">
            <v>1294.93</v>
          </cell>
        </row>
      </sheetData>
      <sheetData sheetId="13">
        <row r="54">
          <cell r="F54">
            <v>871.6</v>
          </cell>
        </row>
      </sheetData>
      <sheetData sheetId="14">
        <row r="54">
          <cell r="F54">
            <v>1173.7</v>
          </cell>
        </row>
      </sheetData>
      <sheetData sheetId="15">
        <row r="54">
          <cell r="F54">
            <v>769.08</v>
          </cell>
        </row>
      </sheetData>
      <sheetData sheetId="16">
        <row r="54">
          <cell r="F54">
            <v>1924.78</v>
          </cell>
        </row>
      </sheetData>
      <sheetData sheetId="17">
        <row r="54">
          <cell r="F54">
            <v>1019.33</v>
          </cell>
        </row>
      </sheetData>
      <sheetData sheetId="19">
        <row r="54">
          <cell r="F54">
            <v>690.7</v>
          </cell>
        </row>
      </sheetData>
      <sheetData sheetId="20">
        <row r="54">
          <cell r="F54">
            <v>1889.4</v>
          </cell>
        </row>
      </sheetData>
      <sheetData sheetId="21">
        <row r="54">
          <cell r="F54">
            <v>1793</v>
          </cell>
        </row>
      </sheetData>
      <sheetData sheetId="22">
        <row r="54">
          <cell r="F54">
            <v>606.19</v>
          </cell>
        </row>
      </sheetData>
      <sheetData sheetId="23">
        <row r="54">
          <cell r="F54">
            <v>1990</v>
          </cell>
        </row>
      </sheetData>
      <sheetData sheetId="24">
        <row r="54">
          <cell r="F54">
            <v>1147.9</v>
          </cell>
        </row>
      </sheetData>
      <sheetData sheetId="25">
        <row r="54">
          <cell r="F54">
            <v>1538.7</v>
          </cell>
        </row>
      </sheetData>
      <sheetData sheetId="26">
        <row r="54">
          <cell r="F54">
            <v>1736</v>
          </cell>
        </row>
      </sheetData>
      <sheetData sheetId="27">
        <row r="54">
          <cell r="F54">
            <v>764.7</v>
          </cell>
        </row>
      </sheetData>
      <sheetData sheetId="28">
        <row r="54">
          <cell r="F54">
            <v>0</v>
          </cell>
        </row>
      </sheetData>
      <sheetData sheetId="29">
        <row r="54">
          <cell r="F54">
            <v>2353.4</v>
          </cell>
        </row>
      </sheetData>
      <sheetData sheetId="30">
        <row r="54">
          <cell r="F54">
            <v>0</v>
          </cell>
        </row>
      </sheetData>
      <sheetData sheetId="31">
        <row r="54">
          <cell r="F54">
            <v>828.88</v>
          </cell>
        </row>
      </sheetData>
      <sheetData sheetId="32">
        <row r="54">
          <cell r="F54">
            <v>0</v>
          </cell>
        </row>
      </sheetData>
      <sheetData sheetId="33">
        <row r="54">
          <cell r="F54">
            <v>2095</v>
          </cell>
        </row>
      </sheetData>
      <sheetData sheetId="34">
        <row r="54">
          <cell r="F54">
            <v>1051.9</v>
          </cell>
        </row>
      </sheetData>
      <sheetData sheetId="35">
        <row r="54">
          <cell r="F54">
            <v>1603.42</v>
          </cell>
        </row>
      </sheetData>
      <sheetData sheetId="36">
        <row r="54">
          <cell r="F54">
            <v>2148.1</v>
          </cell>
        </row>
      </sheetData>
      <sheetData sheetId="37">
        <row r="54">
          <cell r="F54">
            <v>632.5</v>
          </cell>
        </row>
      </sheetData>
      <sheetData sheetId="39">
        <row r="54">
          <cell r="F54">
            <v>2435.1</v>
          </cell>
        </row>
      </sheetData>
      <sheetData sheetId="40">
        <row r="54">
          <cell r="F54">
            <v>2008.6000000000001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5.421875" style="0" customWidth="1"/>
    <col min="2" max="2" width="24.140625" style="0" customWidth="1"/>
    <col min="3" max="3" width="31.140625" style="0" customWidth="1"/>
    <col min="4" max="4" width="15.57421875" style="0" customWidth="1"/>
    <col min="5" max="5" width="14.00390625" style="0" customWidth="1"/>
    <col min="6" max="6" width="6.421875" style="0" customWidth="1"/>
    <col min="7" max="7" width="16.57421875" style="0" customWidth="1"/>
  </cols>
  <sheetData>
    <row r="1" spans="1:7" ht="27" thickBot="1">
      <c r="A1" s="1" t="s">
        <v>0</v>
      </c>
      <c r="B1" s="2"/>
      <c r="C1" s="3" t="s">
        <v>1</v>
      </c>
      <c r="D1" s="3">
        <v>2009</v>
      </c>
      <c r="E1" s="4" t="s">
        <v>2</v>
      </c>
      <c r="F1" s="5" t="s">
        <v>2</v>
      </c>
      <c r="G1" s="6"/>
    </row>
    <row r="2" spans="1:7" ht="15.75" thickBot="1">
      <c r="A2" s="7" t="s">
        <v>3</v>
      </c>
      <c r="B2" s="8" t="s">
        <v>4</v>
      </c>
      <c r="C2" s="8" t="s">
        <v>5</v>
      </c>
      <c r="D2" s="9" t="s">
        <v>6</v>
      </c>
      <c r="E2" s="10" t="s">
        <v>7</v>
      </c>
      <c r="F2" s="11" t="s">
        <v>8</v>
      </c>
      <c r="G2" s="10" t="s">
        <v>9</v>
      </c>
    </row>
    <row r="3" spans="1:7" ht="15">
      <c r="A3" s="12">
        <v>1</v>
      </c>
      <c r="B3" s="13" t="s">
        <v>10</v>
      </c>
      <c r="C3" s="14" t="s">
        <v>11</v>
      </c>
      <c r="D3" s="15">
        <f>G3/4*1000</f>
        <v>0</v>
      </c>
      <c r="E3" s="16">
        <v>4</v>
      </c>
      <c r="F3" s="17" t="s">
        <v>12</v>
      </c>
      <c r="G3" s="18">
        <v>0</v>
      </c>
    </row>
    <row r="4" spans="1:7" ht="15">
      <c r="A4" s="19">
        <v>2</v>
      </c>
      <c r="B4" s="20" t="s">
        <v>13</v>
      </c>
      <c r="C4" s="21" t="s">
        <v>14</v>
      </c>
      <c r="D4" s="22">
        <f>G4/4*1000</f>
        <v>0</v>
      </c>
      <c r="E4" s="23">
        <v>4</v>
      </c>
      <c r="F4" s="24" t="s">
        <v>12</v>
      </c>
      <c r="G4" s="25">
        <v>0</v>
      </c>
    </row>
    <row r="5" spans="1:7" ht="15">
      <c r="A5" s="26" t="s">
        <v>15</v>
      </c>
      <c r="B5" s="27" t="s">
        <v>13</v>
      </c>
      <c r="C5" s="28" t="s">
        <v>14</v>
      </c>
      <c r="D5" s="22">
        <f aca="true" t="shared" si="0" ref="D5:D68">G5/4*1000</f>
        <v>784850</v>
      </c>
      <c r="E5" s="23">
        <v>4</v>
      </c>
      <c r="F5" s="24" t="s">
        <v>16</v>
      </c>
      <c r="G5" s="25">
        <f>'[1]39-2,1'!F54</f>
        <v>3139.4</v>
      </c>
    </row>
    <row r="6" spans="1:7" ht="15">
      <c r="A6" s="26" t="s">
        <v>15</v>
      </c>
      <c r="B6" s="27" t="s">
        <v>17</v>
      </c>
      <c r="C6" s="28" t="s">
        <v>18</v>
      </c>
      <c r="D6" s="22">
        <f t="shared" si="0"/>
        <v>0</v>
      </c>
      <c r="E6" s="23">
        <v>4</v>
      </c>
      <c r="F6" s="24" t="s">
        <v>16</v>
      </c>
      <c r="G6" s="25">
        <v>0</v>
      </c>
    </row>
    <row r="7" spans="1:7" ht="15">
      <c r="A7" s="26" t="s">
        <v>15</v>
      </c>
      <c r="B7" s="27" t="s">
        <v>19</v>
      </c>
      <c r="C7" s="28" t="s">
        <v>20</v>
      </c>
      <c r="D7" s="22">
        <f t="shared" si="0"/>
        <v>0</v>
      </c>
      <c r="E7" s="23">
        <v>4</v>
      </c>
      <c r="F7" s="24" t="s">
        <v>16</v>
      </c>
      <c r="G7" s="25">
        <v>0</v>
      </c>
    </row>
    <row r="8" spans="1:7" ht="15">
      <c r="A8" s="26" t="s">
        <v>15</v>
      </c>
      <c r="B8" s="27" t="s">
        <v>21</v>
      </c>
      <c r="C8" s="28" t="s">
        <v>22</v>
      </c>
      <c r="D8" s="22">
        <f t="shared" si="0"/>
        <v>0</v>
      </c>
      <c r="E8" s="23">
        <v>4</v>
      </c>
      <c r="F8" s="24" t="s">
        <v>16</v>
      </c>
      <c r="G8" s="25">
        <v>0</v>
      </c>
    </row>
    <row r="9" spans="1:7" ht="15">
      <c r="A9" s="26" t="s">
        <v>15</v>
      </c>
      <c r="B9" s="27" t="s">
        <v>23</v>
      </c>
      <c r="C9" s="28" t="s">
        <v>24</v>
      </c>
      <c r="D9" s="22">
        <f t="shared" si="0"/>
        <v>0</v>
      </c>
      <c r="E9" s="23">
        <v>4</v>
      </c>
      <c r="F9" s="24" t="s">
        <v>16</v>
      </c>
      <c r="G9" s="25">
        <v>0</v>
      </c>
    </row>
    <row r="10" spans="1:7" ht="15">
      <c r="A10" s="26" t="s">
        <v>15</v>
      </c>
      <c r="B10" s="27" t="s">
        <v>25</v>
      </c>
      <c r="C10" s="28" t="s">
        <v>26</v>
      </c>
      <c r="D10" s="22">
        <f t="shared" si="0"/>
        <v>0</v>
      </c>
      <c r="E10" s="23">
        <v>4</v>
      </c>
      <c r="F10" s="24" t="s">
        <v>27</v>
      </c>
      <c r="G10" s="25">
        <v>0</v>
      </c>
    </row>
    <row r="11" spans="1:7" ht="15">
      <c r="A11" s="26" t="s">
        <v>15</v>
      </c>
      <c r="B11" s="27" t="s">
        <v>28</v>
      </c>
      <c r="C11" s="28" t="s">
        <v>29</v>
      </c>
      <c r="D11" s="22">
        <f t="shared" si="0"/>
        <v>0</v>
      </c>
      <c r="E11" s="23">
        <v>4</v>
      </c>
      <c r="F11" s="24" t="s">
        <v>27</v>
      </c>
      <c r="G11" s="25">
        <v>0</v>
      </c>
    </row>
    <row r="12" spans="1:7" ht="15">
      <c r="A12" s="26" t="s">
        <v>15</v>
      </c>
      <c r="B12" s="27" t="s">
        <v>30</v>
      </c>
      <c r="C12" s="28" t="s">
        <v>31</v>
      </c>
      <c r="D12" s="22">
        <f t="shared" si="0"/>
        <v>0</v>
      </c>
      <c r="E12" s="23">
        <v>4</v>
      </c>
      <c r="F12" s="24" t="s">
        <v>27</v>
      </c>
      <c r="G12" s="25">
        <v>0</v>
      </c>
    </row>
    <row r="13" spans="1:7" ht="15">
      <c r="A13" s="26" t="s">
        <v>15</v>
      </c>
      <c r="B13" s="27" t="s">
        <v>32</v>
      </c>
      <c r="C13" s="28" t="s">
        <v>33</v>
      </c>
      <c r="D13" s="22">
        <f t="shared" si="0"/>
        <v>0</v>
      </c>
      <c r="E13" s="23">
        <v>4</v>
      </c>
      <c r="F13" s="24" t="s">
        <v>27</v>
      </c>
      <c r="G13" s="29">
        <v>0</v>
      </c>
    </row>
    <row r="14" spans="1:7" ht="15">
      <c r="A14" s="26" t="s">
        <v>15</v>
      </c>
      <c r="B14" s="27" t="s">
        <v>34</v>
      </c>
      <c r="C14" s="28" t="s">
        <v>35</v>
      </c>
      <c r="D14" s="22">
        <f t="shared" si="0"/>
        <v>0</v>
      </c>
      <c r="E14" s="23">
        <v>4</v>
      </c>
      <c r="F14" s="24" t="s">
        <v>27</v>
      </c>
      <c r="G14" s="25">
        <v>0</v>
      </c>
    </row>
    <row r="15" spans="1:7" ht="15">
      <c r="A15" s="19">
        <v>3</v>
      </c>
      <c r="B15" s="20" t="s">
        <v>36</v>
      </c>
      <c r="C15" s="21" t="s">
        <v>14</v>
      </c>
      <c r="D15" s="22">
        <f t="shared" si="0"/>
        <v>437475</v>
      </c>
      <c r="E15" s="23">
        <v>4</v>
      </c>
      <c r="F15" s="24" t="s">
        <v>12</v>
      </c>
      <c r="G15" s="25">
        <f>'[1]39-3'!F54</f>
        <v>1749.9</v>
      </c>
    </row>
    <row r="16" spans="1:8" ht="15">
      <c r="A16" s="19">
        <v>4</v>
      </c>
      <c r="B16" s="20" t="s">
        <v>37</v>
      </c>
      <c r="C16" s="21" t="s">
        <v>14</v>
      </c>
      <c r="D16" s="22">
        <f t="shared" si="0"/>
        <v>0</v>
      </c>
      <c r="E16" s="23">
        <v>4</v>
      </c>
      <c r="F16" s="24" t="s">
        <v>12</v>
      </c>
      <c r="G16" s="25">
        <f>'[1]39-4'!F54</f>
        <v>0</v>
      </c>
      <c r="H16" t="s">
        <v>2</v>
      </c>
    </row>
    <row r="17" spans="1:7" ht="15">
      <c r="A17" s="26" t="s">
        <v>38</v>
      </c>
      <c r="B17" s="20" t="s">
        <v>37</v>
      </c>
      <c r="C17" s="21" t="s">
        <v>14</v>
      </c>
      <c r="D17" s="22">
        <f t="shared" si="0"/>
        <v>0</v>
      </c>
      <c r="E17" s="23">
        <v>4</v>
      </c>
      <c r="F17" s="24"/>
      <c r="G17" s="25">
        <v>0</v>
      </c>
    </row>
    <row r="18" spans="1:7" ht="15">
      <c r="A18" s="26" t="s">
        <v>39</v>
      </c>
      <c r="B18" s="20" t="s">
        <v>40</v>
      </c>
      <c r="C18" s="21" t="s">
        <v>14</v>
      </c>
      <c r="D18" s="22">
        <f t="shared" si="0"/>
        <v>0</v>
      </c>
      <c r="E18" s="23">
        <v>4</v>
      </c>
      <c r="F18" s="24"/>
      <c r="G18" s="25">
        <v>0</v>
      </c>
    </row>
    <row r="19" spans="1:7" ht="15">
      <c r="A19" s="19">
        <v>6</v>
      </c>
      <c r="B19" s="20" t="s">
        <v>41</v>
      </c>
      <c r="C19" s="21" t="s">
        <v>42</v>
      </c>
      <c r="D19" s="22">
        <f t="shared" si="0"/>
        <v>737500</v>
      </c>
      <c r="E19" s="23">
        <v>4</v>
      </c>
      <c r="F19" s="24" t="s">
        <v>12</v>
      </c>
      <c r="G19" s="25">
        <f>'[1]39-6'!F54</f>
        <v>2950</v>
      </c>
    </row>
    <row r="20" spans="1:7" ht="15">
      <c r="A20" s="19">
        <v>7</v>
      </c>
      <c r="B20" s="20" t="s">
        <v>43</v>
      </c>
      <c r="C20" s="21" t="s">
        <v>14</v>
      </c>
      <c r="D20" s="22">
        <f t="shared" si="0"/>
        <v>430000</v>
      </c>
      <c r="E20" s="23">
        <v>4</v>
      </c>
      <c r="F20" s="24" t="s">
        <v>44</v>
      </c>
      <c r="G20" s="25">
        <f>'[1]39-7'!F54</f>
        <v>1720</v>
      </c>
    </row>
    <row r="21" spans="1:7" ht="15">
      <c r="A21" s="19">
        <v>7</v>
      </c>
      <c r="B21" s="20" t="s">
        <v>45</v>
      </c>
      <c r="C21" s="21" t="s">
        <v>46</v>
      </c>
      <c r="D21" s="22">
        <f t="shared" si="0"/>
        <v>0</v>
      </c>
      <c r="E21" s="23">
        <v>4</v>
      </c>
      <c r="F21" s="24" t="s">
        <v>44</v>
      </c>
      <c r="G21" s="25">
        <v>0</v>
      </c>
    </row>
    <row r="22" spans="1:7" ht="15">
      <c r="A22" s="19">
        <v>8</v>
      </c>
      <c r="B22" s="20" t="s">
        <v>47</v>
      </c>
      <c r="C22" s="21" t="s">
        <v>48</v>
      </c>
      <c r="D22" s="22">
        <f t="shared" si="0"/>
        <v>422402.50000000006</v>
      </c>
      <c r="E22" s="23">
        <v>4</v>
      </c>
      <c r="F22" s="24" t="s">
        <v>12</v>
      </c>
      <c r="G22" s="25">
        <f>'[1]39-8'!F54</f>
        <v>1689.6100000000001</v>
      </c>
    </row>
    <row r="23" spans="1:7" ht="15">
      <c r="A23" s="26" t="s">
        <v>49</v>
      </c>
      <c r="B23" s="20" t="s">
        <v>50</v>
      </c>
      <c r="C23" s="21" t="s">
        <v>51</v>
      </c>
      <c r="D23" s="22">
        <f t="shared" si="0"/>
        <v>248000</v>
      </c>
      <c r="E23" s="23">
        <v>4</v>
      </c>
      <c r="F23" s="24" t="s">
        <v>12</v>
      </c>
      <c r="G23" s="25">
        <f>'[1]39-8,1'!F54</f>
        <v>992</v>
      </c>
    </row>
    <row r="24" spans="1:7" ht="15">
      <c r="A24" s="19">
        <v>9</v>
      </c>
      <c r="B24" s="20" t="s">
        <v>52</v>
      </c>
      <c r="C24" s="21" t="s">
        <v>14</v>
      </c>
      <c r="D24" s="22">
        <f t="shared" si="0"/>
        <v>163000</v>
      </c>
      <c r="E24" s="23">
        <v>4</v>
      </c>
      <c r="F24" s="24" t="s">
        <v>12</v>
      </c>
      <c r="G24" s="25">
        <f>'[1]39-9'!F54</f>
        <v>652</v>
      </c>
    </row>
    <row r="25" spans="1:7" ht="15">
      <c r="A25" s="19">
        <v>11</v>
      </c>
      <c r="B25" s="20" t="s">
        <v>21</v>
      </c>
      <c r="C25" s="21" t="s">
        <v>22</v>
      </c>
      <c r="D25" s="22">
        <f t="shared" si="0"/>
        <v>0</v>
      </c>
      <c r="E25" s="23">
        <v>4</v>
      </c>
      <c r="F25" s="24" t="s">
        <v>12</v>
      </c>
      <c r="G25" s="25">
        <v>0</v>
      </c>
    </row>
    <row r="26" spans="1:7" ht="15">
      <c r="A26" s="19">
        <v>13</v>
      </c>
      <c r="B26" s="20" t="s">
        <v>53</v>
      </c>
      <c r="C26" s="21" t="s">
        <v>54</v>
      </c>
      <c r="D26" s="22">
        <f t="shared" si="0"/>
        <v>0</v>
      </c>
      <c r="E26" s="23">
        <v>4</v>
      </c>
      <c r="F26" s="24" t="s">
        <v>12</v>
      </c>
      <c r="G26" s="25">
        <v>0</v>
      </c>
    </row>
    <row r="27" spans="1:7" ht="15">
      <c r="A27" s="19">
        <v>16</v>
      </c>
      <c r="B27" s="20" t="s">
        <v>55</v>
      </c>
      <c r="C27" s="21" t="s">
        <v>14</v>
      </c>
      <c r="D27" s="22">
        <f t="shared" si="0"/>
        <v>645000</v>
      </c>
      <c r="E27" s="23">
        <v>4</v>
      </c>
      <c r="F27" s="24" t="s">
        <v>12</v>
      </c>
      <c r="G27" s="25">
        <f>'[1]39-16'!F54</f>
        <v>2580</v>
      </c>
    </row>
    <row r="28" spans="1:7" ht="15">
      <c r="A28" s="26" t="s">
        <v>56</v>
      </c>
      <c r="B28" s="27" t="s">
        <v>57</v>
      </c>
      <c r="C28" s="28" t="s">
        <v>58</v>
      </c>
      <c r="D28" s="22">
        <f t="shared" si="0"/>
        <v>323732.5</v>
      </c>
      <c r="E28" s="23">
        <v>4</v>
      </c>
      <c r="F28" s="24" t="s">
        <v>12</v>
      </c>
      <c r="G28" s="25">
        <f>'[1]39-16,1'!F54</f>
        <v>1294.93</v>
      </c>
    </row>
    <row r="29" spans="1:7" ht="15">
      <c r="A29" s="19">
        <v>17</v>
      </c>
      <c r="B29" s="20" t="s">
        <v>59</v>
      </c>
      <c r="C29" s="21" t="s">
        <v>14</v>
      </c>
      <c r="D29" s="22">
        <f t="shared" si="0"/>
        <v>217900</v>
      </c>
      <c r="E29" s="23">
        <v>4</v>
      </c>
      <c r="F29" s="24" t="s">
        <v>12</v>
      </c>
      <c r="G29" s="25">
        <f>'[1]39-17'!F54</f>
        <v>871.6</v>
      </c>
    </row>
    <row r="30" spans="1:7" ht="15">
      <c r="A30" s="19">
        <v>18</v>
      </c>
      <c r="B30" s="20" t="s">
        <v>60</v>
      </c>
      <c r="C30" s="21" t="s">
        <v>14</v>
      </c>
      <c r="D30" s="22">
        <f t="shared" si="0"/>
        <v>293425</v>
      </c>
      <c r="E30" s="23">
        <v>4</v>
      </c>
      <c r="F30" s="24" t="s">
        <v>12</v>
      </c>
      <c r="G30" s="25">
        <f>'[1]39-18'!F54</f>
        <v>1173.7</v>
      </c>
    </row>
    <row r="31" spans="1:7" ht="15">
      <c r="A31" s="19">
        <v>19</v>
      </c>
      <c r="B31" s="20" t="s">
        <v>61</v>
      </c>
      <c r="C31" s="21" t="s">
        <v>62</v>
      </c>
      <c r="D31" s="22">
        <f t="shared" si="0"/>
        <v>192270</v>
      </c>
      <c r="E31" s="23">
        <v>4</v>
      </c>
      <c r="F31" s="24" t="s">
        <v>44</v>
      </c>
      <c r="G31" s="25">
        <f>'[1]39-19'!F54</f>
        <v>769.08</v>
      </c>
    </row>
    <row r="32" spans="1:8" ht="15">
      <c r="A32" s="19">
        <v>19</v>
      </c>
      <c r="B32" s="20" t="s">
        <v>63</v>
      </c>
      <c r="C32" s="21" t="s">
        <v>62</v>
      </c>
      <c r="D32" s="22">
        <f t="shared" si="0"/>
        <v>0</v>
      </c>
      <c r="E32" s="23">
        <v>4</v>
      </c>
      <c r="F32" s="24" t="s">
        <v>44</v>
      </c>
      <c r="G32" s="25">
        <v>0</v>
      </c>
      <c r="H32" t="s">
        <v>2</v>
      </c>
    </row>
    <row r="33" spans="1:7" ht="15">
      <c r="A33" s="19">
        <v>20</v>
      </c>
      <c r="B33" s="20" t="s">
        <v>17</v>
      </c>
      <c r="C33" s="21" t="s">
        <v>18</v>
      </c>
      <c r="D33" s="22">
        <f t="shared" si="0"/>
        <v>481195</v>
      </c>
      <c r="E33" s="23">
        <v>4</v>
      </c>
      <c r="F33" s="24" t="s">
        <v>44</v>
      </c>
      <c r="G33" s="25">
        <f>'[1]39-20'!F54</f>
        <v>1924.78</v>
      </c>
    </row>
    <row r="34" spans="1:7" ht="15">
      <c r="A34" s="19">
        <v>20</v>
      </c>
      <c r="B34" s="20" t="s">
        <v>64</v>
      </c>
      <c r="C34" s="21" t="s">
        <v>18</v>
      </c>
      <c r="D34" s="22">
        <f t="shared" si="0"/>
        <v>0</v>
      </c>
      <c r="E34" s="23">
        <v>4</v>
      </c>
      <c r="F34" s="24" t="s">
        <v>44</v>
      </c>
      <c r="G34" s="25">
        <v>0</v>
      </c>
    </row>
    <row r="35" spans="1:7" ht="15.75" thickBot="1">
      <c r="A35" s="19">
        <v>21</v>
      </c>
      <c r="B35" s="20" t="s">
        <v>65</v>
      </c>
      <c r="C35" s="21" t="s">
        <v>66</v>
      </c>
      <c r="D35" s="22">
        <f t="shared" si="0"/>
        <v>254832.5</v>
      </c>
      <c r="E35" s="23">
        <v>4</v>
      </c>
      <c r="F35" s="24" t="s">
        <v>44</v>
      </c>
      <c r="G35" s="25">
        <f>'[1]39-21'!F54</f>
        <v>1019.33</v>
      </c>
    </row>
    <row r="36" spans="1:7" ht="15.75" thickBot="1">
      <c r="A36" s="7" t="s">
        <v>3</v>
      </c>
      <c r="B36" s="8" t="s">
        <v>4</v>
      </c>
      <c r="C36" s="8" t="s">
        <v>5</v>
      </c>
      <c r="D36" s="9" t="s">
        <v>6</v>
      </c>
      <c r="E36" s="30" t="s">
        <v>7</v>
      </c>
      <c r="F36" s="11" t="s">
        <v>8</v>
      </c>
      <c r="G36" s="10" t="s">
        <v>9</v>
      </c>
    </row>
    <row r="37" spans="1:8" ht="15">
      <c r="A37" s="19">
        <v>21</v>
      </c>
      <c r="B37" s="20" t="s">
        <v>67</v>
      </c>
      <c r="C37" s="21" t="s">
        <v>66</v>
      </c>
      <c r="D37" s="22">
        <f t="shared" si="0"/>
        <v>0</v>
      </c>
      <c r="E37" s="23">
        <v>4</v>
      </c>
      <c r="F37" s="24" t="s">
        <v>44</v>
      </c>
      <c r="G37" s="25">
        <v>0</v>
      </c>
      <c r="H37" t="s">
        <v>2</v>
      </c>
    </row>
    <row r="38" spans="1:7" ht="15">
      <c r="A38" s="19">
        <v>24</v>
      </c>
      <c r="B38" s="20" t="s">
        <v>68</v>
      </c>
      <c r="C38" s="21" t="s">
        <v>69</v>
      </c>
      <c r="D38" s="22">
        <f t="shared" si="0"/>
        <v>172675</v>
      </c>
      <c r="E38" s="23">
        <v>4</v>
      </c>
      <c r="F38" s="24" t="s">
        <v>12</v>
      </c>
      <c r="G38" s="25">
        <f>'[1]39-24'!F54</f>
        <v>690.7</v>
      </c>
    </row>
    <row r="39" spans="1:7" ht="15">
      <c r="A39" s="19">
        <v>25</v>
      </c>
      <c r="B39" s="20" t="s">
        <v>37</v>
      </c>
      <c r="C39" s="21" t="s">
        <v>14</v>
      </c>
      <c r="D39" s="22">
        <f t="shared" si="0"/>
        <v>472350</v>
      </c>
      <c r="E39" s="23">
        <v>4</v>
      </c>
      <c r="F39" s="24" t="s">
        <v>12</v>
      </c>
      <c r="G39" s="25">
        <f>'[1]39-25'!F54</f>
        <v>1889.4</v>
      </c>
    </row>
    <row r="40" spans="1:7" ht="15">
      <c r="A40" s="19">
        <v>26</v>
      </c>
      <c r="B40" s="20" t="s">
        <v>70</v>
      </c>
      <c r="C40" s="21" t="s">
        <v>14</v>
      </c>
      <c r="D40" s="22">
        <f t="shared" si="0"/>
        <v>448250</v>
      </c>
      <c r="E40" s="23">
        <v>4</v>
      </c>
      <c r="F40" s="24" t="s">
        <v>12</v>
      </c>
      <c r="G40" s="25">
        <f>'[1]39-26'!F54</f>
        <v>1793</v>
      </c>
    </row>
    <row r="41" spans="1:7" ht="15">
      <c r="A41" s="19">
        <v>27</v>
      </c>
      <c r="B41" s="20" t="s">
        <v>71</v>
      </c>
      <c r="C41" s="21" t="s">
        <v>72</v>
      </c>
      <c r="D41" s="22">
        <f t="shared" si="0"/>
        <v>151547.5</v>
      </c>
      <c r="E41" s="23">
        <v>4</v>
      </c>
      <c r="F41" s="24" t="s">
        <v>12</v>
      </c>
      <c r="G41" s="25">
        <f>'[1]39-27'!F54</f>
        <v>606.19</v>
      </c>
    </row>
    <row r="42" spans="1:7" ht="15">
      <c r="A42" s="19">
        <v>28</v>
      </c>
      <c r="B42" s="20" t="s">
        <v>73</v>
      </c>
      <c r="C42" s="21" t="s">
        <v>14</v>
      </c>
      <c r="D42" s="22">
        <f t="shared" si="0"/>
        <v>497500</v>
      </c>
      <c r="E42" s="23">
        <v>4</v>
      </c>
      <c r="F42" s="24" t="s">
        <v>44</v>
      </c>
      <c r="G42" s="25">
        <f>'[1]39-28'!F54</f>
        <v>1990</v>
      </c>
    </row>
    <row r="43" spans="1:7" ht="15">
      <c r="A43" s="19">
        <v>28</v>
      </c>
      <c r="B43" s="20" t="s">
        <v>74</v>
      </c>
      <c r="C43" s="21" t="s">
        <v>14</v>
      </c>
      <c r="D43" s="22">
        <f t="shared" si="0"/>
        <v>0</v>
      </c>
      <c r="E43" s="23">
        <v>4</v>
      </c>
      <c r="F43" s="24" t="s">
        <v>44</v>
      </c>
      <c r="G43" s="25">
        <v>0</v>
      </c>
    </row>
    <row r="44" spans="1:7" ht="15">
      <c r="A44" s="19">
        <v>29</v>
      </c>
      <c r="B44" s="20" t="s">
        <v>75</v>
      </c>
      <c r="C44" s="21" t="s">
        <v>14</v>
      </c>
      <c r="D44" s="22">
        <f t="shared" si="0"/>
        <v>0</v>
      </c>
      <c r="E44" s="23">
        <v>4</v>
      </c>
      <c r="F44" s="24" t="s">
        <v>12</v>
      </c>
      <c r="G44" s="25">
        <v>0</v>
      </c>
    </row>
    <row r="45" spans="1:7" ht="15">
      <c r="A45" s="19">
        <v>30</v>
      </c>
      <c r="B45" s="20" t="s">
        <v>76</v>
      </c>
      <c r="C45" s="21" t="s">
        <v>14</v>
      </c>
      <c r="D45" s="22">
        <f t="shared" si="0"/>
        <v>286975</v>
      </c>
      <c r="E45" s="23">
        <v>4</v>
      </c>
      <c r="F45" s="24" t="s">
        <v>12</v>
      </c>
      <c r="G45" s="25">
        <f>'[1]39-30'!F54</f>
        <v>1147.9</v>
      </c>
    </row>
    <row r="46" spans="1:7" ht="15">
      <c r="A46" s="19">
        <v>31</v>
      </c>
      <c r="B46" s="20" t="s">
        <v>59</v>
      </c>
      <c r="C46" s="21" t="s">
        <v>14</v>
      </c>
      <c r="D46" s="22">
        <f t="shared" si="0"/>
        <v>384675</v>
      </c>
      <c r="E46" s="23">
        <v>4</v>
      </c>
      <c r="F46" s="24" t="s">
        <v>12</v>
      </c>
      <c r="G46" s="25">
        <f>'[1]39-31'!F54</f>
        <v>1538.7</v>
      </c>
    </row>
    <row r="47" spans="1:7" ht="15">
      <c r="A47" s="19">
        <v>32</v>
      </c>
      <c r="B47" s="20" t="s">
        <v>75</v>
      </c>
      <c r="C47" s="21" t="s">
        <v>14</v>
      </c>
      <c r="D47" s="22">
        <f t="shared" si="0"/>
        <v>0</v>
      </c>
      <c r="E47" s="23">
        <v>4</v>
      </c>
      <c r="F47" s="24" t="s">
        <v>12</v>
      </c>
      <c r="G47" s="25">
        <v>0</v>
      </c>
    </row>
    <row r="48" spans="1:7" ht="15">
      <c r="A48" s="19">
        <v>33</v>
      </c>
      <c r="B48" s="20" t="s">
        <v>77</v>
      </c>
      <c r="C48" s="21" t="s">
        <v>11</v>
      </c>
      <c r="D48" s="22">
        <f t="shared" si="0"/>
        <v>434000</v>
      </c>
      <c r="E48" s="23">
        <v>4</v>
      </c>
      <c r="F48" s="24" t="s">
        <v>78</v>
      </c>
      <c r="G48" s="25">
        <f>'[1]39-33'!F54</f>
        <v>1736</v>
      </c>
    </row>
    <row r="49" spans="1:8" ht="15">
      <c r="A49" s="19">
        <v>33</v>
      </c>
      <c r="B49" s="20" t="s">
        <v>10</v>
      </c>
      <c r="C49" s="21" t="s">
        <v>11</v>
      </c>
      <c r="D49" s="22">
        <f t="shared" si="0"/>
        <v>0</v>
      </c>
      <c r="E49" s="23">
        <v>4</v>
      </c>
      <c r="F49" s="24" t="s">
        <v>78</v>
      </c>
      <c r="G49" s="25">
        <v>0</v>
      </c>
      <c r="H49" t="s">
        <v>2</v>
      </c>
    </row>
    <row r="50" spans="1:8" ht="15">
      <c r="A50" s="19">
        <v>33</v>
      </c>
      <c r="B50" s="20" t="s">
        <v>79</v>
      </c>
      <c r="C50" s="21" t="s">
        <v>80</v>
      </c>
      <c r="D50" s="22">
        <f t="shared" si="0"/>
        <v>0</v>
      </c>
      <c r="E50" s="23">
        <v>4</v>
      </c>
      <c r="F50" s="24" t="s">
        <v>78</v>
      </c>
      <c r="G50" s="25">
        <v>0</v>
      </c>
      <c r="H50" t="s">
        <v>2</v>
      </c>
    </row>
    <row r="51" spans="1:8" ht="15">
      <c r="A51" s="19">
        <v>33</v>
      </c>
      <c r="B51" s="20" t="s">
        <v>81</v>
      </c>
      <c r="C51" s="21" t="s">
        <v>80</v>
      </c>
      <c r="D51" s="22">
        <f t="shared" si="0"/>
        <v>0</v>
      </c>
      <c r="E51" s="23">
        <v>4</v>
      </c>
      <c r="F51" s="24" t="s">
        <v>78</v>
      </c>
      <c r="G51" s="25">
        <v>0</v>
      </c>
      <c r="H51" t="s">
        <v>2</v>
      </c>
    </row>
    <row r="52" spans="1:7" ht="15">
      <c r="A52" s="19">
        <v>35</v>
      </c>
      <c r="B52" s="20" t="s">
        <v>82</v>
      </c>
      <c r="C52" s="21" t="s">
        <v>83</v>
      </c>
      <c r="D52" s="22">
        <f t="shared" si="0"/>
        <v>191175</v>
      </c>
      <c r="E52" s="23">
        <v>4</v>
      </c>
      <c r="F52" s="24" t="s">
        <v>44</v>
      </c>
      <c r="G52" s="25">
        <f>'[1]39-35'!F54</f>
        <v>764.7</v>
      </c>
    </row>
    <row r="53" spans="1:7" ht="15">
      <c r="A53" s="19">
        <v>35</v>
      </c>
      <c r="B53" s="20" t="s">
        <v>84</v>
      </c>
      <c r="C53" s="21" t="s">
        <v>83</v>
      </c>
      <c r="D53" s="22">
        <f t="shared" si="0"/>
        <v>0</v>
      </c>
      <c r="E53" s="23">
        <v>4</v>
      </c>
      <c r="F53" s="24" t="s">
        <v>44</v>
      </c>
      <c r="G53" s="25">
        <v>0</v>
      </c>
    </row>
    <row r="54" spans="1:7" ht="15">
      <c r="A54" s="19">
        <v>36</v>
      </c>
      <c r="B54" s="20" t="s">
        <v>55</v>
      </c>
      <c r="C54" s="21" t="s">
        <v>14</v>
      </c>
      <c r="D54" s="22">
        <f t="shared" si="0"/>
        <v>0</v>
      </c>
      <c r="E54" s="23">
        <v>4</v>
      </c>
      <c r="F54" s="24" t="s">
        <v>12</v>
      </c>
      <c r="G54" s="25">
        <f>'[1]39-36'!F54</f>
        <v>0</v>
      </c>
    </row>
    <row r="55" spans="1:7" ht="15">
      <c r="A55" s="19">
        <v>37</v>
      </c>
      <c r="B55" s="20" t="s">
        <v>85</v>
      </c>
      <c r="C55" s="21" t="s">
        <v>14</v>
      </c>
      <c r="D55" s="22">
        <f t="shared" si="0"/>
        <v>588350</v>
      </c>
      <c r="E55" s="23">
        <v>4</v>
      </c>
      <c r="F55" s="24" t="s">
        <v>12</v>
      </c>
      <c r="G55" s="25">
        <f>'[1]39-37'!F54</f>
        <v>2353.4</v>
      </c>
    </row>
    <row r="56" spans="1:7" ht="15">
      <c r="A56" s="19">
        <v>38</v>
      </c>
      <c r="B56" s="20" t="s">
        <v>37</v>
      </c>
      <c r="C56" s="21" t="s">
        <v>14</v>
      </c>
      <c r="D56" s="22">
        <f t="shared" si="0"/>
        <v>0</v>
      </c>
      <c r="E56" s="23">
        <v>4</v>
      </c>
      <c r="F56" s="24" t="s">
        <v>12</v>
      </c>
      <c r="G56" s="25">
        <v>0</v>
      </c>
    </row>
    <row r="57" spans="1:7" ht="15">
      <c r="A57" s="19">
        <v>39</v>
      </c>
      <c r="B57" s="20" t="s">
        <v>86</v>
      </c>
      <c r="C57" s="21" t="s">
        <v>87</v>
      </c>
      <c r="D57" s="22">
        <f t="shared" si="0"/>
        <v>217900</v>
      </c>
      <c r="E57" s="23">
        <v>4</v>
      </c>
      <c r="F57" s="24" t="s">
        <v>12</v>
      </c>
      <c r="G57" s="25">
        <f>'[1]39-17'!F54</f>
        <v>871.6</v>
      </c>
    </row>
    <row r="58" spans="1:7" ht="15">
      <c r="A58" s="19">
        <v>40</v>
      </c>
      <c r="B58" s="20" t="s">
        <v>88</v>
      </c>
      <c r="C58" s="21" t="s">
        <v>89</v>
      </c>
      <c r="D58" s="22">
        <f t="shared" si="0"/>
        <v>0</v>
      </c>
      <c r="E58" s="23">
        <v>4</v>
      </c>
      <c r="F58" s="24" t="s">
        <v>12</v>
      </c>
      <c r="G58" s="25">
        <f>'[1]39-40'!F54</f>
        <v>0</v>
      </c>
    </row>
    <row r="59" spans="1:7" ht="15">
      <c r="A59" s="19">
        <v>41</v>
      </c>
      <c r="B59" s="20" t="s">
        <v>90</v>
      </c>
      <c r="C59" s="21" t="s">
        <v>69</v>
      </c>
      <c r="D59" s="22">
        <f t="shared" si="0"/>
        <v>207220</v>
      </c>
      <c r="E59" s="23">
        <v>4</v>
      </c>
      <c r="F59" s="24" t="s">
        <v>12</v>
      </c>
      <c r="G59" s="25">
        <f>'[1]39-41'!F54</f>
        <v>828.88</v>
      </c>
    </row>
    <row r="60" spans="1:7" ht="15">
      <c r="A60" s="19">
        <v>42</v>
      </c>
      <c r="B60" s="20" t="s">
        <v>63</v>
      </c>
      <c r="C60" s="21" t="s">
        <v>62</v>
      </c>
      <c r="D60" s="22">
        <f t="shared" si="0"/>
        <v>0</v>
      </c>
      <c r="E60" s="23">
        <v>4</v>
      </c>
      <c r="F60" s="24" t="s">
        <v>91</v>
      </c>
      <c r="G60" s="25">
        <f>'[1]39-42'!F54</f>
        <v>0</v>
      </c>
    </row>
    <row r="61" spans="1:7" ht="15">
      <c r="A61" s="19">
        <v>42</v>
      </c>
      <c r="B61" s="20" t="s">
        <v>92</v>
      </c>
      <c r="C61" s="21" t="s">
        <v>93</v>
      </c>
      <c r="D61" s="22">
        <f t="shared" si="0"/>
        <v>0</v>
      </c>
      <c r="E61" s="23">
        <v>4</v>
      </c>
      <c r="F61" s="24" t="s">
        <v>91</v>
      </c>
      <c r="G61" s="25">
        <v>0</v>
      </c>
    </row>
    <row r="62" spans="1:7" ht="15">
      <c r="A62" s="19">
        <v>42</v>
      </c>
      <c r="B62" s="20" t="s">
        <v>94</v>
      </c>
      <c r="C62" s="21" t="s">
        <v>95</v>
      </c>
      <c r="D62" s="22">
        <f t="shared" si="0"/>
        <v>0</v>
      </c>
      <c r="E62" s="23">
        <v>4</v>
      </c>
      <c r="F62" s="24" t="s">
        <v>91</v>
      </c>
      <c r="G62" s="25">
        <f>'[1]39-42'!F54</f>
        <v>0</v>
      </c>
    </row>
    <row r="63" spans="1:7" ht="15">
      <c r="A63" s="31">
        <v>45</v>
      </c>
      <c r="B63" s="32" t="s">
        <v>96</v>
      </c>
      <c r="C63" s="33" t="s">
        <v>97</v>
      </c>
      <c r="D63" s="22">
        <f t="shared" si="0"/>
        <v>262975</v>
      </c>
      <c r="E63" s="23">
        <v>4</v>
      </c>
      <c r="F63" s="24" t="s">
        <v>12</v>
      </c>
      <c r="G63" s="25">
        <f>'[1]39-45'!F54</f>
        <v>1051.9</v>
      </c>
    </row>
    <row r="64" spans="1:7" ht="15">
      <c r="A64" s="31">
        <v>46</v>
      </c>
      <c r="B64" s="32" t="s">
        <v>98</v>
      </c>
      <c r="C64" s="33" t="s">
        <v>14</v>
      </c>
      <c r="D64" s="22">
        <f t="shared" si="0"/>
        <v>0</v>
      </c>
      <c r="E64" s="23">
        <v>4</v>
      </c>
      <c r="F64" s="24" t="s">
        <v>44</v>
      </c>
      <c r="G64" s="25">
        <v>0</v>
      </c>
    </row>
    <row r="65" spans="1:7" ht="15">
      <c r="A65" s="31">
        <v>46</v>
      </c>
      <c r="B65" s="32" t="s">
        <v>99</v>
      </c>
      <c r="C65" s="33" t="s">
        <v>14</v>
      </c>
      <c r="D65" s="22">
        <f t="shared" si="0"/>
        <v>523750</v>
      </c>
      <c r="E65" s="23">
        <v>4</v>
      </c>
      <c r="F65" s="24" t="s">
        <v>44</v>
      </c>
      <c r="G65" s="25">
        <f>'[1]39-46'!F54</f>
        <v>2095</v>
      </c>
    </row>
    <row r="66" spans="1:7" ht="15">
      <c r="A66" s="31">
        <v>47</v>
      </c>
      <c r="B66" s="32" t="s">
        <v>100</v>
      </c>
      <c r="C66" s="33" t="s">
        <v>101</v>
      </c>
      <c r="D66" s="22">
        <f t="shared" si="0"/>
        <v>400855</v>
      </c>
      <c r="E66" s="23">
        <v>4</v>
      </c>
      <c r="F66" s="24" t="s">
        <v>12</v>
      </c>
      <c r="G66" s="25">
        <f>'[1]39-47'!F54</f>
        <v>1603.42</v>
      </c>
    </row>
    <row r="67" spans="1:7" ht="15">
      <c r="A67" s="31">
        <v>50</v>
      </c>
      <c r="B67" s="32" t="s">
        <v>75</v>
      </c>
      <c r="C67" s="33" t="s">
        <v>14</v>
      </c>
      <c r="D67" s="22">
        <f t="shared" si="0"/>
        <v>537025</v>
      </c>
      <c r="E67" s="23">
        <v>4</v>
      </c>
      <c r="F67" s="24" t="s">
        <v>44</v>
      </c>
      <c r="G67" s="25">
        <f>'[1]39-50'!F54</f>
        <v>2148.1</v>
      </c>
    </row>
    <row r="68" spans="1:7" ht="15">
      <c r="A68" s="31">
        <v>50</v>
      </c>
      <c r="B68" s="32" t="s">
        <v>102</v>
      </c>
      <c r="C68" s="33" t="s">
        <v>14</v>
      </c>
      <c r="D68" s="22">
        <f t="shared" si="0"/>
        <v>0</v>
      </c>
      <c r="E68" s="23">
        <v>4</v>
      </c>
      <c r="F68" s="24" t="s">
        <v>44</v>
      </c>
      <c r="G68" s="25">
        <v>0</v>
      </c>
    </row>
    <row r="69" spans="1:7" ht="15">
      <c r="A69" s="31">
        <v>51</v>
      </c>
      <c r="B69" s="32" t="s">
        <v>103</v>
      </c>
      <c r="C69" s="33" t="s">
        <v>104</v>
      </c>
      <c r="D69" s="22">
        <f>G69/4*1000</f>
        <v>158125</v>
      </c>
      <c r="E69" s="23">
        <v>4</v>
      </c>
      <c r="F69" s="24" t="s">
        <v>12</v>
      </c>
      <c r="G69" s="25">
        <f>'[1]39-51'!F54</f>
        <v>632.5</v>
      </c>
    </row>
    <row r="70" spans="1:7" ht="15">
      <c r="A70" s="31">
        <v>52</v>
      </c>
      <c r="B70" s="32" t="s">
        <v>75</v>
      </c>
      <c r="C70" s="33" t="s">
        <v>14</v>
      </c>
      <c r="D70" s="22">
        <f>G70/4*1000</f>
        <v>0</v>
      </c>
      <c r="E70" s="23">
        <v>4</v>
      </c>
      <c r="F70" s="24" t="s">
        <v>12</v>
      </c>
      <c r="G70" s="25">
        <v>0</v>
      </c>
    </row>
    <row r="71" spans="1:7" ht="15.75" thickBot="1">
      <c r="A71" s="34"/>
      <c r="B71" s="35"/>
      <c r="C71" s="35"/>
      <c r="D71" s="36"/>
      <c r="E71" s="37"/>
      <c r="F71" s="38"/>
      <c r="G71" s="39"/>
    </row>
    <row r="72" spans="1:7" ht="16.5" thickBot="1" thickTop="1">
      <c r="A72" s="7" t="s">
        <v>3</v>
      </c>
      <c r="B72" s="8" t="s">
        <v>4</v>
      </c>
      <c r="C72" s="8" t="s">
        <v>5</v>
      </c>
      <c r="D72" s="9" t="s">
        <v>6</v>
      </c>
      <c r="E72" s="40" t="s">
        <v>7</v>
      </c>
      <c r="F72" s="41" t="s">
        <v>8</v>
      </c>
      <c r="G72" s="40" t="s">
        <v>9</v>
      </c>
    </row>
    <row r="73" spans="1:7" ht="15">
      <c r="A73" s="42">
        <v>55</v>
      </c>
      <c r="B73" s="27" t="s">
        <v>105</v>
      </c>
      <c r="C73" s="28" t="s">
        <v>14</v>
      </c>
      <c r="D73" s="22">
        <f>G73/4*1000</f>
        <v>608775</v>
      </c>
      <c r="E73" s="23">
        <v>4</v>
      </c>
      <c r="F73" s="24" t="s">
        <v>12</v>
      </c>
      <c r="G73" s="25">
        <f>'[1]39-55'!F54</f>
        <v>2435.1</v>
      </c>
    </row>
    <row r="74" spans="1:7" ht="15.75" thickBot="1">
      <c r="A74" s="43" t="s">
        <v>106</v>
      </c>
      <c r="B74" s="44" t="s">
        <v>107</v>
      </c>
      <c r="C74" s="45" t="s">
        <v>14</v>
      </c>
      <c r="D74" s="46">
        <f>G74/4*1000</f>
        <v>502150.00000000006</v>
      </c>
      <c r="E74" s="47">
        <v>4</v>
      </c>
      <c r="F74" s="48" t="s">
        <v>12</v>
      </c>
      <c r="G74" s="49">
        <f>'[1]39-58'!F54</f>
        <v>2008.6000000000001</v>
      </c>
    </row>
    <row r="75" spans="6:7" ht="15.75" thickBot="1">
      <c r="F75" s="50" t="s">
        <v>108</v>
      </c>
      <c r="G75" s="51">
        <f>SUM(G3:G74)</f>
        <v>50711.41999999999</v>
      </c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</cp:lastModifiedBy>
  <dcterms:created xsi:type="dcterms:W3CDTF">2009-03-02T07:42:26Z</dcterms:created>
  <dcterms:modified xsi:type="dcterms:W3CDTF">2009-03-02T07:42:55Z</dcterms:modified>
  <cp:category/>
  <cp:version/>
  <cp:contentType/>
  <cp:contentStatus/>
</cp:coreProperties>
</file>