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855" windowHeight="11985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<sst xmlns="http://schemas.openxmlformats.org/spreadsheetml/2006/main" count="132" uniqueCount="61">
  <si>
    <t>VEIMANNSBOTN</t>
  </si>
  <si>
    <t>GNR.32</t>
  </si>
  <si>
    <t xml:space="preserve"> </t>
  </si>
  <si>
    <t>BNR.</t>
  </si>
  <si>
    <t>NAVN</t>
  </si>
  <si>
    <t>ADRESSE</t>
  </si>
  <si>
    <t>SKATTEGRUNNLAG</t>
  </si>
  <si>
    <t>SK.PROMILLE</t>
  </si>
  <si>
    <t>ANDEL</t>
  </si>
  <si>
    <t>UTLIGNET SKATT</t>
  </si>
  <si>
    <t>HENRIK LARSEN</t>
  </si>
  <si>
    <t>KRÅKJORDET TERRASSE 5, 2819 GJØVIK</t>
  </si>
  <si>
    <t>1/1</t>
  </si>
  <si>
    <t>KURT THOMASSEN</t>
  </si>
  <si>
    <t>BASUNV.30, 73538 SURAHAMMAR, SVERIGE</t>
  </si>
  <si>
    <t>1/3</t>
  </si>
  <si>
    <t>LILLIAN THOMASSEN</t>
  </si>
  <si>
    <t>BERGSV.33, 9403 HARSTAD</t>
  </si>
  <si>
    <t>IRENE THOMASSEN</t>
  </si>
  <si>
    <t>KRABBEV.14A, 9430 SANDTORG</t>
  </si>
  <si>
    <t>UNNI AKSBERG</t>
  </si>
  <si>
    <t>9395 KALDFARNES</t>
  </si>
  <si>
    <t>TOMMY JENSEN</t>
  </si>
  <si>
    <t>2/5</t>
  </si>
  <si>
    <t>ANN-KARIN JENSEN</t>
  </si>
  <si>
    <t>HULDREV.95, 1388 BORGEN</t>
  </si>
  <si>
    <t>1/5</t>
  </si>
  <si>
    <t>ARVID JENSEN</t>
  </si>
  <si>
    <t>OLE HESTNES</t>
  </si>
  <si>
    <t>LIABØ, 6683 VÅGLAND</t>
  </si>
  <si>
    <t>HELGE LARSEN</t>
  </si>
  <si>
    <t>OTTERÅ, 9440 EVENSKJER</t>
  </si>
  <si>
    <t>NANNY ARONSEN</t>
  </si>
  <si>
    <t>ST.OLAVSGT.98, 9406 HARSTAD</t>
  </si>
  <si>
    <t>OSKAR HANSEN</t>
  </si>
  <si>
    <t>NAKTERGALSV.8, 73438 HALLSTAHAMMAR, SVERIGE</t>
  </si>
  <si>
    <t>ALF FREDRIKSEN</t>
  </si>
  <si>
    <t>REDERV.52, 9014 TROMSØ</t>
  </si>
  <si>
    <t>ÅSTA ANDREASSEN</t>
  </si>
  <si>
    <t xml:space="preserve">HENRY ANDREASSEN </t>
  </si>
  <si>
    <t>BASUNV.30, *7353 SURAHAMMAR, SVERIGE</t>
  </si>
  <si>
    <t>UNNI SVERDRUPSEN</t>
  </si>
  <si>
    <t>MARIE BEATE CLAUSEN</t>
  </si>
  <si>
    <t>FAGERLIDAL 17, 9325 BARDUFOSS</t>
  </si>
  <si>
    <t>ROGER FREDRIKSEN</t>
  </si>
  <si>
    <t>ROBIN ANDREASSEN</t>
  </si>
  <si>
    <t>SKOGV.20, 9360 BARDU</t>
  </si>
  <si>
    <t>ASTRID SEDENIUSSEN</t>
  </si>
  <si>
    <t>9430 SANDTORG</t>
  </si>
  <si>
    <t>OLAUG HANSEN</t>
  </si>
  <si>
    <t>RONNY HANSEN</t>
  </si>
  <si>
    <t>GUNN HANSEN</t>
  </si>
  <si>
    <t>HANNE ANDERSSON</t>
  </si>
  <si>
    <t>MARIEBERGSGT.24B, S-73134 KJØPING, SVERIGE</t>
  </si>
  <si>
    <t>ARNE ANDREASSEN</t>
  </si>
  <si>
    <t>ROLF EINAR BERTELSEN</t>
  </si>
  <si>
    <t>GERD LARSEN</t>
  </si>
  <si>
    <t>ALFON JOHANSENSV.15, 9406 HARSTAD</t>
  </si>
  <si>
    <t>TORE HANSEN</t>
  </si>
  <si>
    <t>LILLIAN NORDENG</t>
  </si>
  <si>
    <t xml:space="preserve">SUM 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</si>
</sst>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&quot;kr&quot;\ * #,##0_);_(&quot;kr&quot;\ * \(#,##0\);_(&quot;kr&quot;\ * &quot;-&quot;??_);_(@_)"/>
    <numFmt numFmtId="165" formatCode="_(&quot;kr&quot;\ * #,##0.00_);_(&quot;kr&quot;\ * \(#,##0.00\);_(&quot;kr&quot;\ 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Arial"/>
      <family val="2"/>
    </font>
    <font>
      <b/>
      <sz val="8"/>
      <color indexed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horizontal="center"/>
    </xf>
    <xf numFmtId="14" fontId="19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1" fillId="0" borderId="13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4" xfId="0" applyFont="1" applyBorder="1" applyAlignment="1">
      <alignment/>
    </xf>
    <xf numFmtId="164" fontId="22" fillId="0" borderId="14" xfId="0" applyNumberFormat="1" applyFont="1" applyBorder="1" applyAlignment="1">
      <alignment/>
    </xf>
    <xf numFmtId="49" fontId="22" fillId="0" borderId="16" xfId="0" applyNumberFormat="1" applyFont="1" applyBorder="1" applyAlignment="1">
      <alignment horizontal="center"/>
    </xf>
    <xf numFmtId="164" fontId="0" fillId="0" borderId="14" xfId="58" applyNumberFormat="1" applyFont="1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/>
    </xf>
    <xf numFmtId="0" fontId="22" fillId="0" borderId="17" xfId="0" applyFont="1" applyBorder="1" applyAlignment="1">
      <alignment/>
    </xf>
    <xf numFmtId="164" fontId="22" fillId="0" borderId="17" xfId="0" applyNumberFormat="1" applyFont="1" applyBorder="1" applyAlignment="1">
      <alignment/>
    </xf>
    <xf numFmtId="49" fontId="22" fillId="0" borderId="19" xfId="0" applyNumberFormat="1" applyFont="1" applyBorder="1" applyAlignment="1">
      <alignment horizontal="center"/>
    </xf>
    <xf numFmtId="164" fontId="0" fillId="0" borderId="17" xfId="58" applyNumberFormat="1" applyFont="1" applyBorder="1" applyAlignment="1">
      <alignment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/>
    </xf>
    <xf numFmtId="0" fontId="22" fillId="0" borderId="20" xfId="0" applyFont="1" applyBorder="1" applyAlignment="1">
      <alignment/>
    </xf>
    <xf numFmtId="164" fontId="22" fillId="0" borderId="20" xfId="0" applyNumberFormat="1" applyFont="1" applyBorder="1" applyAlignment="1">
      <alignment/>
    </xf>
    <xf numFmtId="49" fontId="22" fillId="0" borderId="22" xfId="0" applyNumberFormat="1" applyFont="1" applyBorder="1" applyAlignment="1">
      <alignment horizontal="center"/>
    </xf>
    <xf numFmtId="164" fontId="0" fillId="0" borderId="20" xfId="58" applyNumberFormat="1" applyFont="1" applyBorder="1" applyAlignment="1">
      <alignment/>
    </xf>
    <xf numFmtId="49" fontId="22" fillId="0" borderId="12" xfId="0" applyNumberFormat="1" applyFont="1" applyFill="1" applyBorder="1" applyAlignment="1">
      <alignment horizontal="center"/>
    </xf>
    <xf numFmtId="164" fontId="0" fillId="33" borderId="12" xfId="0" applyNumberFormat="1" applyFill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epost.torsken.kommune.no/exchange/SveinRolf.Pedersen/Innboks/EIENDOMSSKATT.18.xls.EML/EIENDOMSSKATT.32.xls/C58EA28C-18C0-4a97-9AF2-036E93DDAFB3/EIENDOMSSKATT.32.xls?attach=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KSER"/>
      <sheetName val="MAL"/>
      <sheetName val="Veimannsbotn SUM"/>
      <sheetName val="32-1"/>
      <sheetName val="32-2"/>
      <sheetName val="32-3"/>
      <sheetName val="32-4"/>
      <sheetName val="32-7"/>
      <sheetName val="32-9"/>
      <sheetName val="32-11"/>
      <sheetName val="32-12"/>
      <sheetName val="32-13"/>
      <sheetName val="32-14"/>
      <sheetName val="32-15"/>
      <sheetName val="32-16"/>
      <sheetName val="32-17"/>
      <sheetName val="32-18"/>
      <sheetName val="32-20"/>
      <sheetName val="32-21"/>
      <sheetName val="32-23"/>
      <sheetName val="32-24"/>
      <sheetName val="32-26"/>
      <sheetName val="32-27"/>
      <sheetName val="32-28"/>
      <sheetName val="32-29"/>
      <sheetName val="32-30"/>
      <sheetName val="32-32"/>
      <sheetName val="32-33"/>
      <sheetName val="32-37"/>
      <sheetName val="32-38"/>
      <sheetName val="32-39"/>
      <sheetName val="32-45"/>
      <sheetName val=" "/>
      <sheetName val="b"/>
    </sheetNames>
    <sheetDataSet>
      <sheetData sheetId="3">
        <row r="54">
          <cell r="F54">
            <v>735.15</v>
          </cell>
        </row>
      </sheetData>
      <sheetData sheetId="4">
        <row r="54">
          <cell r="F54">
            <v>0</v>
          </cell>
        </row>
      </sheetData>
      <sheetData sheetId="5">
        <row r="54">
          <cell r="F54">
            <v>895.6</v>
          </cell>
        </row>
      </sheetData>
      <sheetData sheetId="6">
        <row r="54">
          <cell r="F54">
            <v>0</v>
          </cell>
        </row>
      </sheetData>
      <sheetData sheetId="7">
        <row r="54">
          <cell r="F54">
            <v>695.3000000000001</v>
          </cell>
        </row>
      </sheetData>
      <sheetData sheetId="8">
        <row r="54">
          <cell r="F54">
            <v>648.44</v>
          </cell>
        </row>
      </sheetData>
      <sheetData sheetId="9">
        <row r="54">
          <cell r="F54">
            <v>713.44</v>
          </cell>
        </row>
      </sheetData>
      <sheetData sheetId="10">
        <row r="54">
          <cell r="F54">
            <v>1640</v>
          </cell>
        </row>
      </sheetData>
      <sheetData sheetId="11">
        <row r="54">
          <cell r="F54">
            <v>928.5</v>
          </cell>
        </row>
      </sheetData>
      <sheetData sheetId="12">
        <row r="54">
          <cell r="F54">
            <v>3798</v>
          </cell>
        </row>
      </sheetData>
      <sheetData sheetId="14">
        <row r="54">
          <cell r="F54">
            <v>1801.9</v>
          </cell>
        </row>
      </sheetData>
      <sheetData sheetId="15">
        <row r="54">
          <cell r="F54">
            <v>835.94</v>
          </cell>
        </row>
      </sheetData>
      <sheetData sheetId="16">
        <row r="54">
          <cell r="F54">
            <v>4125.8</v>
          </cell>
        </row>
      </sheetData>
      <sheetData sheetId="17">
        <row r="54">
          <cell r="F54">
            <v>1181.9</v>
          </cell>
        </row>
      </sheetData>
      <sheetData sheetId="18">
        <row r="54">
          <cell r="F54">
            <v>355.2</v>
          </cell>
        </row>
      </sheetData>
      <sheetData sheetId="19">
        <row r="54">
          <cell r="F54">
            <v>669.63</v>
          </cell>
        </row>
      </sheetData>
      <sheetData sheetId="21">
        <row r="54">
          <cell r="F54">
            <v>2882.4</v>
          </cell>
        </row>
      </sheetData>
      <sheetData sheetId="22">
        <row r="54">
          <cell r="F54">
            <v>312.8</v>
          </cell>
        </row>
      </sheetData>
      <sheetData sheetId="23">
        <row r="54">
          <cell r="F54">
            <v>1835</v>
          </cell>
        </row>
      </sheetData>
      <sheetData sheetId="24">
        <row r="54">
          <cell r="F54">
            <v>1138.6000000000001</v>
          </cell>
        </row>
      </sheetData>
      <sheetData sheetId="25">
        <row r="54">
          <cell r="F54">
            <v>1937.4</v>
          </cell>
        </row>
      </sheetData>
      <sheetData sheetId="26">
        <row r="54">
          <cell r="F54">
            <v>712.14</v>
          </cell>
        </row>
      </sheetData>
      <sheetData sheetId="27">
        <row r="54">
          <cell r="F54">
            <v>1175.5</v>
          </cell>
        </row>
      </sheetData>
      <sheetData sheetId="28">
        <row r="54">
          <cell r="F54">
            <v>1300.5</v>
          </cell>
        </row>
      </sheetData>
      <sheetData sheetId="29">
        <row r="54">
          <cell r="F54">
            <v>2613.4</v>
          </cell>
        </row>
      </sheetData>
      <sheetData sheetId="30">
        <row r="54">
          <cell r="F54">
            <v>2321.4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41"/>
  <sheetViews>
    <sheetView tabSelected="1" zoomScalePageLayoutView="0" workbookViewId="0" topLeftCell="A1">
      <selection activeCell="A1" sqref="A1:IV16384"/>
    </sheetView>
  </sheetViews>
  <sheetFormatPr defaultColWidth="11.421875" defaultRowHeight="15"/>
  <cols>
    <col min="1" max="1" width="4.7109375" style="0" customWidth="1"/>
    <col min="2" max="2" width="21.140625" style="0" customWidth="1"/>
    <col min="3" max="3" width="41.7109375" style="0" customWidth="1"/>
    <col min="4" max="4" width="16.57421875" style="0" customWidth="1"/>
    <col min="5" max="5" width="11.7109375" style="0" customWidth="1"/>
    <col min="6" max="6" width="6.00390625" style="0" customWidth="1"/>
    <col min="7" max="7" width="14.28125" style="0" customWidth="1"/>
  </cols>
  <sheetData>
    <row r="2" ht="15.75" thickBot="1"/>
    <row r="3" spans="1:7" s="7" customFormat="1" ht="18.75" thickBot="1">
      <c r="A3" s="1" t="s">
        <v>0</v>
      </c>
      <c r="B3" s="2"/>
      <c r="C3" s="3" t="s">
        <v>1</v>
      </c>
      <c r="D3" s="4">
        <v>2009</v>
      </c>
      <c r="E3" s="5" t="s">
        <v>2</v>
      </c>
      <c r="F3" s="6" t="s">
        <v>2</v>
      </c>
      <c r="G3" t="s">
        <v>2</v>
      </c>
    </row>
    <row r="4" spans="1:7" ht="15.75" thickBot="1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8" t="s">
        <v>8</v>
      </c>
      <c r="G4" s="10" t="s">
        <v>9</v>
      </c>
    </row>
    <row r="5" spans="1:7" ht="15">
      <c r="A5" s="11">
        <v>1</v>
      </c>
      <c r="B5" s="12" t="s">
        <v>10</v>
      </c>
      <c r="C5" s="13" t="s">
        <v>11</v>
      </c>
      <c r="D5" s="14">
        <f aca="true" t="shared" si="0" ref="D5:D16">G5/4*1000</f>
        <v>183787.5</v>
      </c>
      <c r="E5" s="11">
        <v>4</v>
      </c>
      <c r="F5" s="15" t="s">
        <v>12</v>
      </c>
      <c r="G5" s="16">
        <f>'[1]32-1'!F54</f>
        <v>735.15</v>
      </c>
    </row>
    <row r="6" spans="1:8" ht="15">
      <c r="A6" s="17">
        <v>2</v>
      </c>
      <c r="B6" s="18" t="s">
        <v>13</v>
      </c>
      <c r="C6" s="19" t="s">
        <v>14</v>
      </c>
      <c r="D6" s="20">
        <f t="shared" si="0"/>
        <v>0</v>
      </c>
      <c r="E6" s="17">
        <v>4</v>
      </c>
      <c r="F6" s="21" t="s">
        <v>15</v>
      </c>
      <c r="G6" s="22"/>
      <c r="H6" t="s">
        <v>2</v>
      </c>
    </row>
    <row r="7" spans="1:8" ht="15">
      <c r="A7" s="17">
        <v>2</v>
      </c>
      <c r="B7" s="18" t="s">
        <v>16</v>
      </c>
      <c r="C7" s="19" t="s">
        <v>17</v>
      </c>
      <c r="D7" s="20">
        <f t="shared" si="0"/>
        <v>0</v>
      </c>
      <c r="E7" s="17">
        <v>4</v>
      </c>
      <c r="F7" s="21" t="s">
        <v>15</v>
      </c>
      <c r="G7" s="22"/>
      <c r="H7" t="s">
        <v>2</v>
      </c>
    </row>
    <row r="8" spans="1:8" ht="15">
      <c r="A8" s="17">
        <v>2</v>
      </c>
      <c r="B8" s="18" t="s">
        <v>18</v>
      </c>
      <c r="C8" s="19" t="s">
        <v>19</v>
      </c>
      <c r="D8" s="20">
        <f t="shared" si="0"/>
        <v>0</v>
      </c>
      <c r="E8" s="17">
        <v>4</v>
      </c>
      <c r="F8" s="21" t="s">
        <v>15</v>
      </c>
      <c r="G8" s="22">
        <f>'[1]32-2'!F54</f>
        <v>0</v>
      </c>
      <c r="H8" t="s">
        <v>2</v>
      </c>
    </row>
    <row r="9" spans="1:8" ht="15">
      <c r="A9" s="17">
        <v>3</v>
      </c>
      <c r="B9" s="18" t="s">
        <v>20</v>
      </c>
      <c r="C9" s="19" t="s">
        <v>21</v>
      </c>
      <c r="D9" s="20">
        <f t="shared" si="0"/>
        <v>223900</v>
      </c>
      <c r="E9" s="17">
        <v>4</v>
      </c>
      <c r="F9" s="21" t="s">
        <v>12</v>
      </c>
      <c r="G9" s="22">
        <f>'[1]32-3'!F54</f>
        <v>895.6</v>
      </c>
      <c r="H9" t="s">
        <v>2</v>
      </c>
    </row>
    <row r="10" spans="1:8" ht="15">
      <c r="A10" s="17">
        <v>4</v>
      </c>
      <c r="B10" s="18" t="s">
        <v>22</v>
      </c>
      <c r="C10" s="19" t="s">
        <v>21</v>
      </c>
      <c r="D10" s="20">
        <f t="shared" si="0"/>
        <v>0</v>
      </c>
      <c r="E10" s="17">
        <v>4</v>
      </c>
      <c r="F10" s="21" t="s">
        <v>23</v>
      </c>
      <c r="G10" s="22">
        <f>'[1]32-4'!F54</f>
        <v>0</v>
      </c>
      <c r="H10" t="s">
        <v>2</v>
      </c>
    </row>
    <row r="11" spans="1:8" ht="15">
      <c r="A11" s="17">
        <v>4</v>
      </c>
      <c r="B11" s="18" t="s">
        <v>24</v>
      </c>
      <c r="C11" s="19" t="s">
        <v>25</v>
      </c>
      <c r="D11" s="20">
        <f t="shared" si="0"/>
        <v>0</v>
      </c>
      <c r="E11" s="17">
        <v>4</v>
      </c>
      <c r="F11" s="21" t="s">
        <v>26</v>
      </c>
      <c r="G11" s="22"/>
      <c r="H11" t="s">
        <v>2</v>
      </c>
    </row>
    <row r="12" spans="1:8" ht="15">
      <c r="A12" s="17">
        <v>4</v>
      </c>
      <c r="B12" s="18" t="s">
        <v>27</v>
      </c>
      <c r="C12" s="19" t="s">
        <v>21</v>
      </c>
      <c r="D12" s="20">
        <f t="shared" si="0"/>
        <v>0</v>
      </c>
      <c r="E12" s="17">
        <v>4</v>
      </c>
      <c r="F12" s="21" t="s">
        <v>26</v>
      </c>
      <c r="G12" s="22"/>
      <c r="H12" t="s">
        <v>2</v>
      </c>
    </row>
    <row r="13" spans="1:8" ht="15">
      <c r="A13" s="17">
        <v>4</v>
      </c>
      <c r="B13" s="18" t="s">
        <v>28</v>
      </c>
      <c r="C13" s="19" t="s">
        <v>29</v>
      </c>
      <c r="D13" s="20">
        <f t="shared" si="0"/>
        <v>0</v>
      </c>
      <c r="E13" s="17">
        <v>4</v>
      </c>
      <c r="F13" s="21" t="s">
        <v>26</v>
      </c>
      <c r="G13" s="22"/>
      <c r="H13" t="s">
        <v>2</v>
      </c>
    </row>
    <row r="14" spans="1:8" ht="15">
      <c r="A14" s="17">
        <v>7</v>
      </c>
      <c r="B14" s="18" t="s">
        <v>30</v>
      </c>
      <c r="C14" s="19" t="s">
        <v>31</v>
      </c>
      <c r="D14" s="20">
        <f t="shared" si="0"/>
        <v>173825.00000000003</v>
      </c>
      <c r="E14" s="17">
        <v>4</v>
      </c>
      <c r="F14" s="21" t="s">
        <v>12</v>
      </c>
      <c r="G14" s="22">
        <f>'[1]32-7'!F54</f>
        <v>695.3000000000001</v>
      </c>
      <c r="H14" t="s">
        <v>2</v>
      </c>
    </row>
    <row r="15" spans="1:8" ht="15">
      <c r="A15" s="17">
        <v>9</v>
      </c>
      <c r="B15" s="18" t="s">
        <v>32</v>
      </c>
      <c r="C15" s="19" t="s">
        <v>33</v>
      </c>
      <c r="D15" s="20">
        <f t="shared" si="0"/>
        <v>162110</v>
      </c>
      <c r="E15" s="17">
        <v>4</v>
      </c>
      <c r="F15" s="21" t="s">
        <v>12</v>
      </c>
      <c r="G15" s="22">
        <f>'[1]32-9'!F54</f>
        <v>648.44</v>
      </c>
      <c r="H15" t="s">
        <v>2</v>
      </c>
    </row>
    <row r="16" spans="1:7" ht="15">
      <c r="A16" s="17">
        <v>11</v>
      </c>
      <c r="B16" s="18" t="s">
        <v>34</v>
      </c>
      <c r="C16" s="19" t="s">
        <v>35</v>
      </c>
      <c r="D16" s="20">
        <f t="shared" si="0"/>
        <v>178360</v>
      </c>
      <c r="E16" s="17">
        <v>4</v>
      </c>
      <c r="F16" s="21" t="s">
        <v>12</v>
      </c>
      <c r="G16" s="22">
        <f>'[1]32-11'!F54</f>
        <v>713.44</v>
      </c>
    </row>
    <row r="17" spans="1:7" ht="15">
      <c r="A17" s="17">
        <v>12</v>
      </c>
      <c r="B17" s="18" t="s">
        <v>36</v>
      </c>
      <c r="C17" s="19" t="s">
        <v>37</v>
      </c>
      <c r="D17" s="20">
        <f>G17/4*1000</f>
        <v>410000</v>
      </c>
      <c r="E17" s="17">
        <v>4</v>
      </c>
      <c r="F17" s="21" t="s">
        <v>12</v>
      </c>
      <c r="G17" s="22">
        <f>'[1]32-12'!F54</f>
        <v>1640</v>
      </c>
    </row>
    <row r="18" spans="1:8" ht="15">
      <c r="A18" s="17">
        <v>13</v>
      </c>
      <c r="B18" s="18" t="s">
        <v>38</v>
      </c>
      <c r="C18" s="19" t="s">
        <v>21</v>
      </c>
      <c r="D18" s="20">
        <f aca="true" t="shared" si="1" ref="D18:D39">G18/4*1000</f>
        <v>232125</v>
      </c>
      <c r="E18" s="17">
        <v>4</v>
      </c>
      <c r="F18" s="21" t="s">
        <v>12</v>
      </c>
      <c r="G18" s="22">
        <f>'[1]32-13'!F54</f>
        <v>928.5</v>
      </c>
      <c r="H18" t="s">
        <v>2</v>
      </c>
    </row>
    <row r="19" spans="1:8" ht="15">
      <c r="A19" s="17">
        <v>14</v>
      </c>
      <c r="B19" s="18" t="s">
        <v>39</v>
      </c>
      <c r="C19" s="19" t="s">
        <v>21</v>
      </c>
      <c r="D19" s="20">
        <f t="shared" si="1"/>
        <v>949500</v>
      </c>
      <c r="E19" s="17">
        <v>4</v>
      </c>
      <c r="F19" s="21" t="s">
        <v>12</v>
      </c>
      <c r="G19" s="22">
        <f>'[1]32-14'!F54</f>
        <v>3798</v>
      </c>
      <c r="H19" t="s">
        <v>2</v>
      </c>
    </row>
    <row r="20" spans="1:7" ht="15">
      <c r="A20" s="17">
        <v>15</v>
      </c>
      <c r="B20" s="18" t="s">
        <v>13</v>
      </c>
      <c r="C20" s="19" t="s">
        <v>40</v>
      </c>
      <c r="D20" s="20">
        <f t="shared" si="1"/>
        <v>0</v>
      </c>
      <c r="E20" s="17">
        <v>4</v>
      </c>
      <c r="F20" s="21" t="s">
        <v>12</v>
      </c>
      <c r="G20" s="22">
        <f>'[1]32-15'!F5400</f>
        <v>0</v>
      </c>
    </row>
    <row r="21" spans="1:7" ht="15">
      <c r="A21" s="17">
        <v>16</v>
      </c>
      <c r="B21" s="18" t="s">
        <v>41</v>
      </c>
      <c r="C21" s="19" t="s">
        <v>21</v>
      </c>
      <c r="D21" s="20">
        <f t="shared" si="1"/>
        <v>450475</v>
      </c>
      <c r="E21" s="17">
        <v>4</v>
      </c>
      <c r="F21" s="21" t="s">
        <v>12</v>
      </c>
      <c r="G21" s="22">
        <f>'[1]32-16'!F54</f>
        <v>1801.9</v>
      </c>
    </row>
    <row r="22" spans="1:7" ht="15">
      <c r="A22" s="17">
        <v>17</v>
      </c>
      <c r="B22" s="18" t="s">
        <v>42</v>
      </c>
      <c r="C22" s="19" t="s">
        <v>43</v>
      </c>
      <c r="D22" s="20">
        <f t="shared" si="1"/>
        <v>208985</v>
      </c>
      <c r="E22" s="17">
        <v>4</v>
      </c>
      <c r="F22" s="21" t="s">
        <v>12</v>
      </c>
      <c r="G22" s="22">
        <f>'[1]32-17'!F54</f>
        <v>835.94</v>
      </c>
    </row>
    <row r="23" spans="1:7" ht="15">
      <c r="A23" s="17">
        <v>18</v>
      </c>
      <c r="B23" s="18" t="s">
        <v>44</v>
      </c>
      <c r="C23" s="19" t="s">
        <v>21</v>
      </c>
      <c r="D23" s="20">
        <f t="shared" si="1"/>
        <v>1031450</v>
      </c>
      <c r="E23" s="17">
        <v>4</v>
      </c>
      <c r="F23" s="21" t="s">
        <v>12</v>
      </c>
      <c r="G23" s="22">
        <f>'[1]32-18'!F54</f>
        <v>4125.8</v>
      </c>
    </row>
    <row r="24" spans="1:7" ht="15">
      <c r="A24" s="17">
        <v>20</v>
      </c>
      <c r="B24" s="18" t="s">
        <v>45</v>
      </c>
      <c r="C24" s="19" t="s">
        <v>46</v>
      </c>
      <c r="D24" s="20">
        <f t="shared" si="1"/>
        <v>295475</v>
      </c>
      <c r="E24" s="17">
        <v>4</v>
      </c>
      <c r="F24" s="21" t="s">
        <v>12</v>
      </c>
      <c r="G24" s="22">
        <f>'[1]32-20'!F54</f>
        <v>1181.9</v>
      </c>
    </row>
    <row r="25" spans="1:7" ht="15">
      <c r="A25" s="17">
        <v>21</v>
      </c>
      <c r="B25" s="18" t="s">
        <v>47</v>
      </c>
      <c r="C25" s="19" t="s">
        <v>48</v>
      </c>
      <c r="D25" s="20">
        <f t="shared" si="1"/>
        <v>88800</v>
      </c>
      <c r="E25" s="17">
        <v>4</v>
      </c>
      <c r="F25" s="21" t="s">
        <v>12</v>
      </c>
      <c r="G25" s="22">
        <f>'[1]32-21'!F54</f>
        <v>355.2</v>
      </c>
    </row>
    <row r="26" spans="1:7" ht="15">
      <c r="A26" s="17">
        <v>23</v>
      </c>
      <c r="B26" s="18" t="s">
        <v>18</v>
      </c>
      <c r="C26" s="19" t="s">
        <v>19</v>
      </c>
      <c r="D26" s="20">
        <f t="shared" si="1"/>
        <v>167407.5</v>
      </c>
      <c r="E26" s="17">
        <v>4</v>
      </c>
      <c r="F26" s="21" t="s">
        <v>12</v>
      </c>
      <c r="G26" s="22">
        <f>'[1]32-23'!F54</f>
        <v>669.63</v>
      </c>
    </row>
    <row r="27" spans="1:7" ht="15">
      <c r="A27" s="17">
        <v>24</v>
      </c>
      <c r="B27" s="18" t="s">
        <v>49</v>
      </c>
      <c r="C27" s="19" t="s">
        <v>21</v>
      </c>
      <c r="D27" s="20">
        <f>G27/4*1000</f>
        <v>0</v>
      </c>
      <c r="E27" s="17">
        <v>4</v>
      </c>
      <c r="F27" s="21" t="s">
        <v>12</v>
      </c>
      <c r="G27" s="22">
        <f>'[1]32-24'!F58</f>
        <v>0</v>
      </c>
    </row>
    <row r="28" spans="1:7" ht="15">
      <c r="A28" s="17">
        <v>26</v>
      </c>
      <c r="B28" s="18" t="s">
        <v>50</v>
      </c>
      <c r="C28" s="19" t="s">
        <v>21</v>
      </c>
      <c r="D28" s="20">
        <f t="shared" si="1"/>
        <v>720600</v>
      </c>
      <c r="E28" s="17">
        <v>4</v>
      </c>
      <c r="F28" s="21" t="s">
        <v>12</v>
      </c>
      <c r="G28" s="22">
        <f>'[1]32-26'!F54</f>
        <v>2882.4</v>
      </c>
    </row>
    <row r="29" spans="1:7" ht="15">
      <c r="A29" s="17">
        <v>27</v>
      </c>
      <c r="B29" s="18" t="s">
        <v>51</v>
      </c>
      <c r="C29" s="19" t="s">
        <v>21</v>
      </c>
      <c r="D29" s="20">
        <f t="shared" si="1"/>
        <v>78200</v>
      </c>
      <c r="E29" s="17">
        <v>4</v>
      </c>
      <c r="F29" s="21" t="s">
        <v>12</v>
      </c>
      <c r="G29" s="22">
        <f>'[1]32-27'!F54</f>
        <v>312.8</v>
      </c>
    </row>
    <row r="30" spans="1:7" ht="15">
      <c r="A30" s="17">
        <v>28</v>
      </c>
      <c r="B30" s="18" t="s">
        <v>52</v>
      </c>
      <c r="C30" s="19" t="s">
        <v>53</v>
      </c>
      <c r="D30" s="20">
        <f t="shared" si="1"/>
        <v>458750</v>
      </c>
      <c r="E30" s="17">
        <v>4</v>
      </c>
      <c r="F30" s="21" t="s">
        <v>12</v>
      </c>
      <c r="G30" s="22">
        <f>'[1]32-28'!F54</f>
        <v>1835</v>
      </c>
    </row>
    <row r="31" spans="1:7" ht="15">
      <c r="A31" s="17">
        <v>29</v>
      </c>
      <c r="B31" s="18" t="s">
        <v>54</v>
      </c>
      <c r="C31" s="19" t="s">
        <v>21</v>
      </c>
      <c r="D31" s="20">
        <f t="shared" si="1"/>
        <v>284650.00000000006</v>
      </c>
      <c r="E31" s="17">
        <v>4</v>
      </c>
      <c r="F31" s="21" t="s">
        <v>12</v>
      </c>
      <c r="G31" s="22">
        <f>'[1]32-29'!F54</f>
        <v>1138.6000000000001</v>
      </c>
    </row>
    <row r="32" spans="1:7" ht="15">
      <c r="A32" s="17">
        <v>30</v>
      </c>
      <c r="B32" s="18" t="s">
        <v>27</v>
      </c>
      <c r="C32" s="19" t="s">
        <v>21</v>
      </c>
      <c r="D32" s="20">
        <f t="shared" si="1"/>
        <v>484350</v>
      </c>
      <c r="E32" s="17">
        <v>4</v>
      </c>
      <c r="F32" s="21" t="s">
        <v>12</v>
      </c>
      <c r="G32" s="22">
        <f>'[1]32-30'!F54</f>
        <v>1937.4</v>
      </c>
    </row>
    <row r="33" spans="1:7" ht="15">
      <c r="A33" s="17">
        <v>32</v>
      </c>
      <c r="B33" s="18" t="s">
        <v>16</v>
      </c>
      <c r="C33" s="19" t="s">
        <v>17</v>
      </c>
      <c r="D33" s="20">
        <f t="shared" si="1"/>
        <v>178035</v>
      </c>
      <c r="E33" s="17">
        <v>4</v>
      </c>
      <c r="F33" s="21" t="s">
        <v>12</v>
      </c>
      <c r="G33" s="22">
        <f>'[1]32-32'!F54</f>
        <v>712.14</v>
      </c>
    </row>
    <row r="34" spans="1:7" ht="15">
      <c r="A34" s="17">
        <v>33</v>
      </c>
      <c r="B34" s="18" t="s">
        <v>55</v>
      </c>
      <c r="C34" s="19" t="s">
        <v>21</v>
      </c>
      <c r="D34" s="20">
        <f t="shared" si="1"/>
        <v>293875</v>
      </c>
      <c r="E34" s="17">
        <v>4</v>
      </c>
      <c r="F34" s="21" t="s">
        <v>12</v>
      </c>
      <c r="G34" s="22">
        <f>'[1]32-33'!F54</f>
        <v>1175.5</v>
      </c>
    </row>
    <row r="35" spans="1:8" ht="15">
      <c r="A35" s="17">
        <v>34</v>
      </c>
      <c r="B35" s="18" t="s">
        <v>44</v>
      </c>
      <c r="C35" s="19" t="s">
        <v>21</v>
      </c>
      <c r="D35" s="20">
        <f t="shared" si="1"/>
        <v>0</v>
      </c>
      <c r="E35" s="17">
        <v>4</v>
      </c>
      <c r="F35" s="21" t="s">
        <v>12</v>
      </c>
      <c r="G35" s="22"/>
      <c r="H35" t="s">
        <v>2</v>
      </c>
    </row>
    <row r="36" spans="1:8" ht="15">
      <c r="A36" s="17">
        <v>35</v>
      </c>
      <c r="B36" s="18" t="s">
        <v>44</v>
      </c>
      <c r="C36" s="19" t="s">
        <v>21</v>
      </c>
      <c r="D36" s="20">
        <f t="shared" si="1"/>
        <v>0</v>
      </c>
      <c r="E36" s="17">
        <v>4</v>
      </c>
      <c r="F36" s="21" t="s">
        <v>12</v>
      </c>
      <c r="G36" s="22"/>
      <c r="H36" t="s">
        <v>2</v>
      </c>
    </row>
    <row r="37" spans="1:7" ht="15">
      <c r="A37" s="17">
        <v>37</v>
      </c>
      <c r="B37" s="18" t="s">
        <v>56</v>
      </c>
      <c r="C37" s="19" t="s">
        <v>57</v>
      </c>
      <c r="D37" s="20">
        <f t="shared" si="1"/>
        <v>325125</v>
      </c>
      <c r="E37" s="17">
        <v>4</v>
      </c>
      <c r="F37" s="21" t="s">
        <v>12</v>
      </c>
      <c r="G37" s="22">
        <f>'[1]32-37'!F54</f>
        <v>1300.5</v>
      </c>
    </row>
    <row r="38" spans="1:7" ht="15">
      <c r="A38" s="17">
        <v>38</v>
      </c>
      <c r="B38" s="18" t="s">
        <v>58</v>
      </c>
      <c r="C38" s="19" t="s">
        <v>21</v>
      </c>
      <c r="D38" s="20">
        <f t="shared" si="1"/>
        <v>653350</v>
      </c>
      <c r="E38" s="17">
        <v>4</v>
      </c>
      <c r="F38" s="21" t="s">
        <v>12</v>
      </c>
      <c r="G38" s="22">
        <f>'[1]32-38'!F54</f>
        <v>2613.4</v>
      </c>
    </row>
    <row r="39" spans="1:7" ht="15.75" thickBot="1">
      <c r="A39" s="23">
        <v>39</v>
      </c>
      <c r="B39" s="24" t="s">
        <v>59</v>
      </c>
      <c r="C39" s="25" t="s">
        <v>21</v>
      </c>
      <c r="D39" s="26">
        <f t="shared" si="1"/>
        <v>580350</v>
      </c>
      <c r="E39" s="23">
        <v>4</v>
      </c>
      <c r="F39" s="27" t="s">
        <v>12</v>
      </c>
      <c r="G39" s="28">
        <f>'[1]32-39'!F54</f>
        <v>2321.4</v>
      </c>
    </row>
    <row r="40" ht="15.75" thickBot="1"/>
    <row r="41" spans="6:7" ht="15.75" thickBot="1">
      <c r="F41" s="29" t="s">
        <v>60</v>
      </c>
      <c r="G41" s="30">
        <f>SUM(G5:G39)</f>
        <v>35253.94</v>
      </c>
    </row>
  </sheetData>
  <sheetProtection/>
  <mergeCells count="1">
    <mergeCell ref="A3:B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Adam</cp:lastModifiedBy>
  <dcterms:created xsi:type="dcterms:W3CDTF">2009-03-02T07:37:22Z</dcterms:created>
  <dcterms:modified xsi:type="dcterms:W3CDTF">2009-03-02T07:37:57Z</dcterms:modified>
  <cp:category/>
  <cp:version/>
  <cp:contentType/>
  <cp:contentStatus/>
</cp:coreProperties>
</file>